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MSZS/1_vyúčtování/"/>
    </mc:Choice>
  </mc:AlternateContent>
  <xr:revisionPtr revIDLastSave="318" documentId="8_{CCA92832-7F77-4AE2-89ED-7724284C0DF3}" xr6:coauthVersionLast="47" xr6:coauthVersionMax="47" xr10:uidLastSave="{1F622D50-F8A2-47B2-B04B-A07A97A099CF}"/>
  <bookViews>
    <workbookView xWindow="-120" yWindow="-120" windowWidth="29040" windowHeight="15840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7" r:id="rId5"/>
    <sheet name="6. OSVČ" sheetId="9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INFORMACE'!$A$1:$B$54</definedName>
    <definedName name="_xlnm.Print_Area" localSheetId="1">'2. POUŽITÍ DOTACE'!$A$1:$E$55</definedName>
    <definedName name="_xlnm.Print_Area" localSheetId="2">'3. FINANČNÍ VYPOŘÁDÁNÍ Vyhl.'!$A$1:$J$30</definedName>
    <definedName name="_xlnm.Print_Area" localSheetId="3">'4. Naplnění účelu dotace'!$A$1:$I$55</definedName>
    <definedName name="_xlnm.Print_Area" localSheetId="4">'5. Mzdy, DPP, DPČ, odvody'!$A$1:$L$53</definedName>
    <definedName name="_xlnm.Print_Area" localSheetId="5">'6. OSVČ'!$A$1:$J$48</definedName>
    <definedName name="_xlnm.Print_Area" localSheetId="6">'7. Přehled zdrojů'!$A$1:$F$54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E7" i="9"/>
  <c r="C12" i="4"/>
  <c r="C6" i="3"/>
  <c r="C10" i="4"/>
  <c r="A35" i="8"/>
  <c r="B6" i="3"/>
  <c r="A16" i="1"/>
  <c r="A6" i="5"/>
  <c r="A6" i="9"/>
  <c r="A6" i="8"/>
  <c r="A6" i="7"/>
  <c r="C6" i="8"/>
  <c r="C1" i="3"/>
  <c r="D6" i="9"/>
  <c r="C6" i="9" l="1"/>
  <c r="E6" i="9" s="1"/>
  <c r="B4" i="9"/>
  <c r="B3" i="9"/>
  <c r="B2" i="9"/>
  <c r="B1" i="9"/>
  <c r="A1" i="9"/>
  <c r="B1" i="7"/>
  <c r="C3" i="3"/>
  <c r="G26" i="8"/>
  <c r="G27" i="8"/>
  <c r="G28" i="8"/>
  <c r="G29" i="8"/>
  <c r="G30" i="8"/>
  <c r="G31" i="8"/>
  <c r="G32" i="8"/>
  <c r="G33" i="8"/>
  <c r="G34" i="8"/>
  <c r="G25" i="8"/>
  <c r="G23" i="8"/>
  <c r="G22" i="8"/>
  <c r="G11" i="8"/>
  <c r="G12" i="8"/>
  <c r="G13" i="8"/>
  <c r="G14" i="8"/>
  <c r="G15" i="8"/>
  <c r="G16" i="8"/>
  <c r="G17" i="8"/>
  <c r="G18" i="8"/>
  <c r="G19" i="8"/>
  <c r="E36" i="8"/>
  <c r="D36" i="8"/>
  <c r="A20" i="8"/>
  <c r="C6" i="5" l="1"/>
  <c r="I5" i="5"/>
  <c r="B4" i="5"/>
  <c r="B3" i="5"/>
  <c r="B2" i="5"/>
  <c r="B1" i="5"/>
  <c r="A1" i="5"/>
  <c r="D7" i="3"/>
  <c r="M14" i="7"/>
  <c r="M22" i="7"/>
  <c r="D12" i="7"/>
  <c r="A1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17" i="7"/>
  <c r="M18" i="7"/>
  <c r="M19" i="7"/>
  <c r="M20" i="7"/>
  <c r="M21" i="7"/>
  <c r="M23" i="7"/>
  <c r="M24" i="7"/>
  <c r="M25" i="7"/>
  <c r="M26" i="7"/>
  <c r="M27" i="7"/>
  <c r="M28" i="7"/>
  <c r="M29" i="7"/>
  <c r="M30" i="7"/>
  <c r="M15" i="7"/>
  <c r="I5" i="7" l="1"/>
  <c r="D10" i="8" l="1"/>
  <c r="C4" i="8"/>
  <c r="C3" i="8"/>
  <c r="C2" i="8"/>
  <c r="C1" i="8"/>
  <c r="E24" i="8"/>
  <c r="D24" i="8"/>
  <c r="D21" i="8" l="1"/>
  <c r="D38" i="8" s="1"/>
  <c r="F19" i="8" l="1"/>
  <c r="F34" i="8"/>
  <c r="F33" i="8"/>
  <c r="F32" i="8"/>
  <c r="F23" i="8"/>
  <c r="F30" i="8"/>
  <c r="F28" i="8"/>
  <c r="F27" i="8"/>
  <c r="F31" i="8"/>
  <c r="F26" i="8"/>
  <c r="F29" i="8"/>
  <c r="F25" i="8"/>
  <c r="F15" i="8"/>
  <c r="F16" i="8"/>
  <c r="F14" i="8"/>
  <c r="F17" i="8"/>
  <c r="F22" i="8"/>
  <c r="F18" i="8"/>
  <c r="F11" i="8"/>
  <c r="F12" i="8"/>
  <c r="F13" i="8"/>
  <c r="F24" i="8" l="1"/>
  <c r="F36" i="8"/>
  <c r="C6" i="7"/>
  <c r="B4" i="7"/>
  <c r="B3" i="7"/>
  <c r="B2" i="7"/>
  <c r="D21" i="3"/>
  <c r="C2" i="3"/>
  <c r="D12" i="3"/>
  <c r="C4" i="3"/>
  <c r="B1" i="1"/>
  <c r="C16" i="1"/>
  <c r="B2" i="1"/>
  <c r="G16" i="1"/>
  <c r="H16" i="1"/>
  <c r="C29" i="3"/>
  <c r="D7" i="7" l="1"/>
  <c r="E12" i="7" s="1"/>
  <c r="D29" i="3"/>
  <c r="E30" i="3" s="1"/>
  <c r="F28" i="3" l="1"/>
  <c r="G28" i="3"/>
  <c r="A30" i="3"/>
  <c r="I16" i="1"/>
  <c r="E10" i="8"/>
  <c r="E29" i="3"/>
  <c r="E21" i="8" l="1"/>
  <c r="G10" i="8"/>
  <c r="F10" i="8"/>
  <c r="F21" i="8" s="1"/>
  <c r="F38" i="8" s="1"/>
  <c r="G38" i="8" s="1"/>
  <c r="E38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31.12.2021.
</t>
        </r>
      </text>
    </comment>
  </commentList>
</comments>
</file>

<file path=xl/sharedStrings.xml><?xml version="1.0" encoding="utf-8"?>
<sst xmlns="http://schemas.openxmlformats.org/spreadsheetml/2006/main" count="301" uniqueCount="228">
  <si>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</si>
  <si>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</si>
  <si>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</si>
  <si>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</si>
  <si>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</si>
  <si>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</si>
  <si>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</si>
  <si>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</si>
  <si>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</si>
  <si>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</si>
  <si>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</si>
  <si>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</si>
  <si>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</si>
  <si>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</si>
  <si>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</si>
  <si>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</si>
  <si>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</si>
  <si>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</si>
  <si>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</si>
  <si>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</si>
  <si>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</si>
  <si>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</si>
  <si>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</si>
  <si>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</si>
  <si>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</si>
  <si>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</si>
  <si>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</si>
  <si>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</si>
  <si>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</si>
  <si>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</si>
  <si>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</si>
  <si>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</si>
  <si>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</si>
  <si>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</si>
  <si>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</si>
  <si>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</si>
  <si>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</si>
  <si>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</si>
  <si>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</si>
  <si>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</si>
  <si>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</si>
  <si>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</si>
  <si>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</si>
  <si>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</si>
  <si>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</si>
  <si>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</si>
  <si>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</si>
  <si>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</si>
  <si>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</si>
  <si>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</si>
  <si>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</si>
  <si>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</si>
  <si>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</si>
  <si>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</si>
  <si>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</si>
  <si>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t>* Příjemce dotace uvede statutárního zástupce subjektu. Pokud za příjemce dotace může jednat více oprávněných osob, potvrdí svým podpisem vyúčtování dotace všechny oprávněné osoby, které jsou uvedeny v Rejstříku sportovců, sportovních organizací a sportovních zařízení.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</si>
  <si>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</si>
  <si>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</si>
  <si>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</si>
  <si>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</si>
  <si>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</si>
  <si>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Skutečné čerpání dotace</t>
  </si>
  <si>
    <t>- Osobní náklady</t>
  </si>
  <si>
    <t>- Jiné provozní náklady</t>
  </si>
  <si>
    <t>- Spotřební materiál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</si>
  <si>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</si>
  <si>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</si>
  <si>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</si>
  <si>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Zákonné odvody</t>
  </si>
  <si>
    <t>- Trenérské služby</t>
  </si>
  <si>
    <t>- Zdravotní služby</t>
  </si>
  <si>
    <t>- Metodické služby</t>
  </si>
  <si>
    <t>- Služby fyzioterapie</t>
  </si>
  <si>
    <t>- Služby výživového poradenství</t>
  </si>
  <si>
    <t>- Služby psychodiagnostiky</t>
  </si>
  <si>
    <t>- Služby technického a servisního zabezpečení</t>
  </si>
  <si>
    <t>- Ostatní služby</t>
  </si>
  <si>
    <t>- Pojištění (standardní úrazové a cestovní pojištění, pojištění odpovědnosti za škodu, pojištění sportovních potřeb a sportovního materiálu)</t>
  </si>
  <si>
    <t>- Cestovné, startovné a náklady na dopravu</t>
  </si>
  <si>
    <t>- Vydaje na ubytování a stravování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</si>
  <si>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</si>
  <si>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</si>
  <si>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</si>
  <si>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</si>
  <si>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</si>
  <si>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</si>
  <si>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- Vybavení drobným nehmotným majetkem, jehož ocenění je nižší/rovno 60 tis. Kč</t>
  </si>
  <si>
    <t>razítko sportovní organizace</t>
  </si>
  <si>
    <t xml:space="preserve">Příjemce dotace </t>
  </si>
  <si>
    <t>Mzdy (bez odvodů) - max. do výše 50 tis. Kč na osobu a měsíc</t>
  </si>
  <si>
    <t>Dohody o provedení práce - limit: 300 Kč/hodinu a zároveň 50 tis. Kč za měsíc</t>
  </si>
  <si>
    <t>Dohody o pracovní činnosti - limit: 300 Kč/hodinu a zároveň 50 tis. Kč za měsíc</t>
  </si>
  <si>
    <t xml:space="preserve">Poznámky </t>
  </si>
  <si>
    <t>Osobní náklady</t>
  </si>
  <si>
    <t>Služby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</si>
  <si>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</si>
  <si>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</si>
  <si>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Provozní náklady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</si>
  <si>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</si>
  <si>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</si>
  <si>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</si>
  <si>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</si>
  <si>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</si>
  <si>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</si>
  <si>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Druh práce</t>
  </si>
  <si>
    <t>Počet měsíců uplatněných v dotaci</t>
  </si>
  <si>
    <t>limit 300 Kč/hod.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</si>
  <si>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</si>
  <si>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</si>
  <si>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</si>
  <si>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</si>
  <si>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</si>
  <si>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</si>
  <si>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</si>
  <si>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</si>
  <si>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</si>
  <si>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</si>
  <si>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</si>
  <si>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</si>
  <si>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</si>
  <si>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</si>
  <si>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</si>
  <si>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</si>
  <si>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</si>
  <si>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</si>
  <si>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</si>
  <si>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</si>
  <si>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</si>
  <si>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</si>
  <si>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</si>
  <si>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</si>
  <si>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</si>
  <si>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</si>
  <si>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</si>
  <si>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</si>
  <si>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</si>
  <si>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</si>
  <si>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Přehled zdrojů financování projektu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</si>
  <si>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</si>
  <si>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</si>
  <si>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</si>
  <si>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</si>
  <si>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</si>
  <si>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</si>
  <si>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</si>
  <si>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</si>
  <si>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</si>
  <si>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</si>
  <si>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</si>
  <si>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</si>
  <si>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</si>
  <si>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</si>
  <si>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</si>
  <si>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</si>
  <si>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</si>
  <si>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</si>
  <si>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</si>
  <si>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</si>
  <si>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</si>
  <si>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</si>
  <si>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</si>
  <si>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</si>
  <si>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</si>
  <si>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</si>
  <si>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</si>
  <si>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</si>
  <si>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</si>
  <si>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</si>
  <si>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</si>
  <si>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</si>
  <si>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</si>
  <si>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</si>
  <si>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</si>
  <si>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</si>
  <si>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</si>
  <si>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</si>
  <si>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</si>
  <si>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</si>
  <si>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</si>
  <si>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</si>
  <si>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</si>
  <si>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</si>
  <si>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</si>
  <si>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</si>
  <si>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</si>
  <si>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>Odvody (sociální a zdravotní)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</si>
  <si>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</si>
  <si>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</si>
  <si>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</si>
  <si>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</si>
  <si>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</si>
  <si>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</si>
  <si>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</si>
  <si>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</si>
  <si>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</si>
  <si>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</si>
  <si>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</si>
  <si>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Částka dle smlouvy za jeden měsíc činnosti</t>
  </si>
  <si>
    <t>Celkem za služby (OSVČ)</t>
  </si>
  <si>
    <t>7. Přehled zdrojů</t>
  </si>
  <si>
    <t>MK21</t>
  </si>
  <si>
    <t>Výzvy</t>
  </si>
  <si>
    <t>zkratka</t>
  </si>
  <si>
    <t>VÝZVA 2/2020 Můj Klub 2021</t>
  </si>
  <si>
    <t>VÝZVA 6/2020 Univerzitní sport 2021</t>
  </si>
  <si>
    <t>US21</t>
  </si>
  <si>
    <t>VÝZVA 7/2020 Pohyb a zdraví 2021</t>
  </si>
  <si>
    <t>POHYB21</t>
  </si>
  <si>
    <t>VÝZVA 8/2020 Provoz a údržba 2021</t>
  </si>
  <si>
    <t>PU21</t>
  </si>
  <si>
    <t>VÝZVA 10/2020 Zastřešující sportovní organizace 2021</t>
  </si>
  <si>
    <t>STRECHY21</t>
  </si>
  <si>
    <t>VÝZVA 15/2020 Olympijské a Paralympijské hnutí 2021</t>
  </si>
  <si>
    <t>OLYMP21</t>
  </si>
  <si>
    <t>VÝZVA 16/2020 Podpora sportovních svazů 2021</t>
  </si>
  <si>
    <t>PSS21</t>
  </si>
  <si>
    <t>ZŠMŠ21</t>
  </si>
  <si>
    <t>VÝZVA 10/2021 Podpora činnosti sportovních trenérů a fyzioterapeutů na MŠ a ZŠ 21</t>
  </si>
  <si>
    <t>vyberte ze seznamu - rozklikněte buňku</t>
  </si>
  <si>
    <t>číslo jednací RoPD</t>
  </si>
  <si>
    <t>Dotace:</t>
  </si>
  <si>
    <t>Účel dotace dle Rozhodnutí o poskytnutí dotace</t>
  </si>
  <si>
    <t>6. OSVČ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</si>
  <si>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</si>
  <si>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Číslo jednací Rozhodnutí o poskytnutí dotace</t>
  </si>
  <si>
    <t>Nevyčerpané prostředky již vrácené na účet NSA  (v Kč)</t>
  </si>
  <si>
    <t>Dotace k vyúčtování po odečtu již vrácené částky</t>
  </si>
  <si>
    <t>- Vybavení drobným hmotným majetkem, jehož ocenění je nižší/rovno 60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</si>
</sst>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_-* #,##0\ &quot;Kč&quot;_-;\-* #,##0\ &quot;Kč&quot;_-;_-* &quot;-&quot;??\ &quot;Kč&quot;_-;_-@_-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2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11" fillId="0" borderId="0" xfId="0" applyFont="1" applyProtection="1"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27" fillId="10" borderId="0" xfId="0" applyFont="1" applyFill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7" fillId="4" borderId="12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40" fillId="17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1" fillId="5" borderId="13" xfId="0" applyFont="1" applyFill="1" applyBorder="1" applyAlignment="1" applyProtection="1">
      <alignment vertical="center"/>
      <protection locked="0" hidden="1"/>
    </xf>
    <xf numFmtId="0" fontId="0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11" fillId="5" borderId="13" xfId="0" applyFont="1" applyFill="1" applyBorder="1" applyAlignment="1" applyProtection="1">
      <alignment horizontal="left" vertical="center" wrapText="1"/>
      <protection locked="0" hidden="1"/>
    </xf>
    <xf numFmtId="0" fontId="11" fillId="5" borderId="13" xfId="0" applyFont="1" applyFill="1" applyBorder="1" applyAlignment="1" applyProtection="1">
      <alignment horizontal="left" vertical="center"/>
      <protection locked="0" hidden="1"/>
    </xf>
    <xf numFmtId="0" fontId="11" fillId="5" borderId="18" xfId="0" applyFont="1" applyFill="1" applyBorder="1" applyAlignment="1" applyProtection="1">
      <alignment horizontal="left" vertical="center"/>
      <protection locked="0" hidden="1"/>
    </xf>
    <xf numFmtId="0" fontId="11" fillId="5" borderId="20" xfId="0" applyFont="1" applyFill="1" applyBorder="1" applyAlignment="1" applyProtection="1">
      <alignment vertical="center"/>
      <protection locked="0" hidden="1"/>
    </xf>
    <xf numFmtId="0" fontId="19" fillId="0" borderId="0" xfId="0" applyFont="1" applyBorder="1" applyAlignment="1" applyProtection="1">
      <alignment horizontal="left" vertical="center" wrapText="1"/>
      <protection locked="0"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left" vertical="center"/>
      <protection locked="0" hidden="1"/>
    </xf>
    <xf numFmtId="0" fontId="11" fillId="0" borderId="14" xfId="0" applyFont="1" applyBorder="1" applyAlignment="1" applyProtection="1">
      <alignment horizontal="left"/>
      <protection locked="0" hidden="1"/>
    </xf>
    <xf numFmtId="0" fontId="11" fillId="0" borderId="35" xfId="0" applyFont="1" applyBorder="1" applyAlignment="1" applyProtection="1">
      <alignment horizontal="left"/>
      <protection locked="0" hidden="1"/>
    </xf>
    <xf numFmtId="0" fontId="11" fillId="0" borderId="21" xfId="0" applyFont="1" applyBorder="1" applyAlignment="1" applyProtection="1">
      <alignment horizontal="left"/>
      <protection locked="0"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0" fontId="7" fillId="6" borderId="34" xfId="2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Protection="1">
      <protection locked="0" hidden="1"/>
    </xf>
    <xf numFmtId="0" fontId="7" fillId="6" borderId="23" xfId="2" applyNumberFormat="1" applyFont="1" applyFill="1" applyBorder="1" applyAlignment="1" applyProtection="1">
      <alignment horizontal="center" vertical="center" wrapText="1"/>
      <protection locked="0" hidden="1"/>
    </xf>
    <xf numFmtId="44" fontId="7" fillId="9" borderId="24" xfId="1" applyFont="1" applyFill="1" applyBorder="1" applyAlignment="1" applyProtection="1">
      <alignment horizontal="right" vertical="center"/>
      <protection locked="0" hidden="1"/>
    </xf>
    <xf numFmtId="44" fontId="7" fillId="9" borderId="25" xfId="1" applyFont="1" applyFill="1" applyBorder="1" applyAlignment="1" applyProtection="1">
      <alignment horizontal="right" vertical="center"/>
      <protection locked="0" hidden="1"/>
    </xf>
    <xf numFmtId="44" fontId="5" fillId="0" borderId="37" xfId="2" applyNumberFormat="1" applyBorder="1" applyAlignment="1" applyProtection="1">
      <alignment horizontal="left" vertical="center" wrapText="1"/>
      <protection locked="0" hidden="1"/>
    </xf>
    <xf numFmtId="44" fontId="8" fillId="12" borderId="1" xfId="1" applyFont="1" applyFill="1" applyBorder="1" applyAlignment="1" applyProtection="1">
      <alignment horizontal="right" vertical="center"/>
      <protection locked="0" hidden="1"/>
    </xf>
    <xf numFmtId="44" fontId="5" fillId="0" borderId="31" xfId="2" applyNumberFormat="1" applyBorder="1" applyAlignment="1" applyProtection="1">
      <alignment horizontal="left" vertical="center" wrapText="1"/>
      <protection locked="0" hidden="1"/>
    </xf>
    <xf numFmtId="49" fontId="5" fillId="10" borderId="16" xfId="2" applyNumberFormat="1" applyFill="1" applyBorder="1" applyAlignment="1" applyProtection="1">
      <alignment vertical="center"/>
      <protection locked="0" hidden="1"/>
    </xf>
    <xf numFmtId="44" fontId="21" fillId="0" borderId="31" xfId="2" applyNumberFormat="1" applyFont="1" applyBorder="1" applyAlignment="1" applyProtection="1">
      <alignment horizontal="left" vertical="center" wrapText="1"/>
      <protection locked="0" hidden="1"/>
    </xf>
    <xf numFmtId="49" fontId="8" fillId="12" borderId="0" xfId="2" applyNumberFormat="1" applyFont="1" applyFill="1" applyBorder="1" applyAlignment="1" applyProtection="1">
      <alignment vertical="center"/>
      <protection locked="0" hidden="1"/>
    </xf>
    <xf numFmtId="49" fontId="8" fillId="12" borderId="30" xfId="2" applyNumberFormat="1" applyFont="1" applyFill="1" applyBorder="1" applyAlignment="1" applyProtection="1">
      <alignment horizontal="left" vertical="center"/>
      <protection locked="0" hidden="1"/>
    </xf>
    <xf numFmtId="49" fontId="8" fillId="12" borderId="5" xfId="2" applyNumberFormat="1" applyFont="1" applyFill="1" applyBorder="1" applyAlignment="1" applyProtection="1">
      <alignment horizontal="left" vertical="center"/>
      <protection locked="0" hidden="1"/>
    </xf>
    <xf numFmtId="44" fontId="7" fillId="9" borderId="23" xfId="1" applyFont="1" applyFill="1" applyBorder="1" applyAlignment="1" applyProtection="1">
      <alignment horizontal="right" vertical="center"/>
      <protection locked="0" hidden="1"/>
    </xf>
    <xf numFmtId="44" fontId="5" fillId="0" borderId="35" xfId="2" applyNumberFormat="1" applyBorder="1" applyAlignment="1" applyProtection="1">
      <alignment horizontal="left" vertical="center" wrapText="1"/>
      <protection locked="0" hidden="1"/>
    </xf>
    <xf numFmtId="44" fontId="7" fillId="9" borderId="33" xfId="1" applyFont="1" applyFill="1" applyBorder="1" applyAlignment="1" applyProtection="1">
      <alignment horizontal="right" vertical="center"/>
      <protection locked="0" hidden="1"/>
    </xf>
    <xf numFmtId="0" fontId="15" fillId="0" borderId="0" xfId="2" applyFont="1" applyProtection="1">
      <protection locked="0" hidden="1"/>
    </xf>
    <xf numFmtId="0" fontId="5" fillId="0" borderId="0" xfId="2" applyProtection="1">
      <protection locked="0" hidden="1"/>
    </xf>
    <xf numFmtId="0" fontId="5" fillId="0" borderId="0" xfId="2" applyAlignment="1" applyProtection="1">
      <alignment horizontal="left" vertical="center" wrapText="1"/>
      <protection locked="0" hidden="1"/>
    </xf>
    <xf numFmtId="0" fontId="15" fillId="0" borderId="0" xfId="2" applyFont="1" applyAlignment="1" applyProtection="1">
      <alignment horizontal="left" vertical="center" wrapText="1"/>
      <protection locked="0" hidden="1"/>
    </xf>
    <xf numFmtId="0" fontId="0" fillId="0" borderId="38" xfId="0" applyFill="1" applyBorder="1" applyAlignment="1" applyProtection="1">
      <alignment vertical="center"/>
      <protection locked="0" hidden="1"/>
    </xf>
    <xf numFmtId="49" fontId="5" fillId="0" borderId="0" xfId="2" applyNumberFormat="1" applyAlignment="1" applyProtection="1">
      <alignment horizontal="left" vertical="center"/>
      <protection locked="0" hidden="1"/>
    </xf>
    <xf numFmtId="49" fontId="5" fillId="0" borderId="0" xfId="2" applyNumberFormat="1" applyAlignment="1" applyProtection="1">
      <alignment horizontal="center" vertical="center"/>
      <protection locked="0" hidden="1"/>
    </xf>
    <xf numFmtId="4" fontId="5" fillId="0" borderId="0" xfId="2" applyNumberFormat="1" applyAlignment="1" applyProtection="1">
      <alignment horizontal="center" vertical="center"/>
      <protection locked="0" hidden="1"/>
    </xf>
    <xf numFmtId="0" fontId="1" fillId="0" borderId="0" xfId="0" applyFont="1" applyProtection="1">
      <protection locked="0" hidden="1"/>
    </xf>
    <xf numFmtId="0" fontId="5" fillId="0" borderId="0" xfId="2" applyFont="1" applyProtection="1">
      <protection locked="0" hidden="1"/>
    </xf>
    <xf numFmtId="0" fontId="5" fillId="0" borderId="0" xfId="2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 vertical="top" wrapText="1"/>
      <protection locked="0" hidden="1"/>
    </xf>
    <xf numFmtId="0" fontId="5" fillId="0" borderId="0" xfId="0" applyFont="1" applyAlignment="1" applyProtection="1">
      <alignment horizontal="center" vertical="top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right" vertical="center" wrapText="1"/>
      <protection locked="0" hidden="1"/>
    </xf>
    <xf numFmtId="44" fontId="5" fillId="0" borderId="2" xfId="0" applyNumberFormat="1" applyFont="1" applyBorder="1" applyAlignment="1" applyProtection="1">
      <alignment horizontal="right" vertical="center" wrapText="1"/>
      <protection locked="0" hidden="1"/>
    </xf>
    <xf numFmtId="44" fontId="8" fillId="0" borderId="2" xfId="0" applyNumberFormat="1" applyFont="1" applyBorder="1" applyAlignment="1" applyProtection="1">
      <alignment horizontal="right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right" vertical="center" wrapText="1"/>
      <protection locked="0"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44" fontId="8" fillId="0" borderId="1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Protection="1"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right" vertical="center" wrapText="1"/>
      <protection locked="0" hidden="1"/>
    </xf>
    <xf numFmtId="44" fontId="5" fillId="0" borderId="3" xfId="0" applyNumberFormat="1" applyFont="1" applyBorder="1" applyAlignment="1" applyProtection="1">
      <alignment horizontal="right" vertical="center" wrapText="1"/>
      <protection locked="0"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44" fontId="5" fillId="0" borderId="2" xfId="0" applyNumberFormat="1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0" xfId="0" applyFont="1" applyAlignment="1" applyProtection="1">
      <alignment horizontal="justify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15" fillId="0" borderId="1" xfId="0" applyFont="1" applyBorder="1" applyAlignment="1" applyProtection="1">
      <alignment horizontal="left" vertical="center" wrapText="1"/>
      <protection locked="0" hidden="1"/>
    </xf>
    <xf numFmtId="0" fontId="5" fillId="0" borderId="9" xfId="0" applyFont="1" applyBorder="1" applyAlignment="1" applyProtection="1">
      <alignment horizontal="left" vertical="center" wrapText="1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center"/>
      <protection locked="0" hidden="1"/>
    </xf>
    <xf numFmtId="0" fontId="24" fillId="8" borderId="11" xfId="2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Alignment="1" applyProtection="1">
      <alignment wrapText="1"/>
      <protection locked="0" hidden="1"/>
    </xf>
    <xf numFmtId="49" fontId="6" fillId="8" borderId="1" xfId="2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Alignment="1" applyProtection="1">
      <alignment vertical="center"/>
      <protection locked="0" hidden="1"/>
    </xf>
    <xf numFmtId="49" fontId="6" fillId="8" borderId="28" xfId="2" applyNumberFormat="1" applyFont="1" applyFill="1" applyBorder="1" applyAlignment="1" applyProtection="1">
      <alignment vertical="center"/>
      <protection locked="0" hidden="1"/>
    </xf>
    <xf numFmtId="49" fontId="7" fillId="8" borderId="23" xfId="2" applyNumberFormat="1" applyFont="1" applyFill="1" applyBorder="1" applyAlignment="1" applyProtection="1">
      <alignment vertical="center"/>
      <protection locked="0" hidden="1"/>
    </xf>
    <xf numFmtId="49" fontId="7" fillId="6" borderId="38" xfId="2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2" applyFont="1" applyFill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 applyProtection="1">
      <alignment vertical="center"/>
      <protection locked="0" hidden="1"/>
    </xf>
    <xf numFmtId="44" fontId="7" fillId="9" borderId="58" xfId="1" applyFont="1" applyFill="1" applyBorder="1" applyAlignment="1" applyProtection="1">
      <alignment horizontal="right" vertical="center"/>
      <protection locked="0" hidden="1"/>
    </xf>
    <xf numFmtId="44" fontId="43" fillId="0" borderId="0" xfId="2" applyNumberFormat="1" applyFont="1" applyFill="1" applyBorder="1" applyAlignment="1" applyProtection="1">
      <alignment horizontal="left" vertical="center" wrapText="1"/>
      <protection locked="0" hidden="1"/>
    </xf>
    <xf numFmtId="0" fontId="44" fillId="0" borderId="0" xfId="0" applyFont="1" applyFill="1" applyProtection="1">
      <protection locked="0" hidden="1"/>
    </xf>
    <xf numFmtId="0" fontId="41" fillId="0" borderId="0" xfId="0" applyFont="1" applyFill="1" applyProtection="1">
      <protection locked="0" hidden="1"/>
    </xf>
    <xf numFmtId="0" fontId="41" fillId="0" borderId="0" xfId="0" applyFont="1" applyProtection="1"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0" fillId="0" borderId="0" xfId="0" applyFont="1" applyProtection="1">
      <protection locked="0" hidden="1"/>
    </xf>
    <xf numFmtId="0" fontId="0" fillId="0" borderId="1" xfId="0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0" fillId="0" borderId="38" xfId="0" applyBorder="1" applyAlignment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3" fillId="14" borderId="0" xfId="0" applyFont="1" applyFill="1" applyAlignment="1" applyProtection="1">
      <alignment vertical="center"/>
      <protection locked="0" hidden="1"/>
    </xf>
    <xf numFmtId="44" fontId="43" fillId="0" borderId="29" xfId="2" applyNumberFormat="1" applyFont="1" applyFill="1" applyBorder="1" applyAlignment="1" applyProtection="1">
      <alignment horizontal="left" vertical="center" wrapText="1"/>
      <protection locked="0" hidden="1"/>
    </xf>
    <xf numFmtId="44" fontId="5" fillId="0" borderId="29" xfId="2" applyNumberFormat="1" applyBorder="1" applyAlignment="1" applyProtection="1">
      <alignment horizontal="left" vertical="center" wrapText="1"/>
      <protection locked="0" hidden="1"/>
    </xf>
    <xf numFmtId="44" fontId="21" fillId="0" borderId="29" xfId="2" applyNumberFormat="1" applyFon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4" fontId="8" fillId="12" borderId="2" xfId="1" applyFont="1" applyFill="1" applyBorder="1" applyAlignment="1" applyProtection="1">
      <alignment horizontal="right" vertical="center"/>
      <protection locked="0" hidden="1"/>
    </xf>
    <xf numFmtId="44" fontId="31" fillId="0" borderId="0" xfId="2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/>
      <protection locked="0" hidden="1"/>
    </xf>
    <xf numFmtId="0" fontId="6" fillId="6" borderId="1" xfId="0" applyFont="1" applyFill="1" applyBorder="1" applyAlignment="1" applyProtection="1">
      <alignment horizontal="center" vertical="center" wrapText="1"/>
      <protection locked="0"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2" applyNumberFormat="1" applyFill="1" applyBorder="1" applyAlignment="1" applyProtection="1">
      <alignment vertical="center"/>
      <protection locked="0" hidden="1"/>
    </xf>
    <xf numFmtId="44" fontId="21" fillId="0" borderId="0" xfId="2" applyNumberFormat="1" applyFont="1" applyBorder="1" applyAlignment="1" applyProtection="1">
      <alignment horizontal="left" vertical="center" wrapText="1"/>
      <protection locked="0" hidden="1"/>
    </xf>
    <xf numFmtId="0" fontId="5" fillId="0" borderId="0" xfId="2" applyAlignment="1" applyProtection="1">
      <alignment horizontal="left"/>
      <protection locked="0" hidden="1"/>
    </xf>
    <xf numFmtId="0" fontId="2" fillId="0" borderId="0" xfId="0" applyFont="1" applyFill="1" applyProtection="1">
      <protection locked="0" hidden="1"/>
    </xf>
    <xf numFmtId="0" fontId="38" fillId="0" borderId="0" xfId="0" applyFont="1" applyFill="1" applyAlignment="1" applyProtection="1">
      <alignment vertical="center"/>
      <protection locked="0" hidden="1"/>
    </xf>
    <xf numFmtId="9" fontId="15" fillId="0" borderId="29" xfId="4" applyFont="1" applyBorder="1" applyAlignment="1" applyProtection="1">
      <alignment horizontal="center" vertical="center" wrapText="1"/>
      <protection locked="0" hidden="1"/>
    </xf>
    <xf numFmtId="44" fontId="39" fillId="0" borderId="29" xfId="2" applyNumberFormat="1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0" fontId="13" fillId="0" borderId="0" xfId="0" applyFont="1" applyBorder="1" applyAlignment="1" applyProtection="1">
      <alignment horizontal="center" vertical="center"/>
      <protection locked="0" hidden="1"/>
    </xf>
    <xf numFmtId="0" fontId="20" fillId="7" borderId="38" xfId="0" applyFont="1" applyFill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29" fillId="10" borderId="0" xfId="0" applyFont="1" applyFill="1" applyAlignment="1" applyProtection="1">
      <alignment horizontal="center" vertical="center"/>
      <protection locked="0" hidden="1"/>
    </xf>
    <xf numFmtId="0" fontId="11" fillId="10" borderId="0" xfId="0" applyFont="1" applyFill="1" applyProtection="1">
      <protection locked="0" hidden="1"/>
    </xf>
    <xf numFmtId="0" fontId="26" fillId="10" borderId="0" xfId="0" applyFont="1" applyFill="1" applyProtection="1">
      <protection locked="0" hidden="1"/>
    </xf>
    <xf numFmtId="0" fontId="26" fillId="10" borderId="0" xfId="0" applyFont="1" applyFill="1" applyAlignment="1" applyProtection="1">
      <alignment horizontal="right"/>
      <protection locked="0" hidden="1"/>
    </xf>
    <xf numFmtId="0" fontId="9" fillId="0" borderId="0" xfId="0" applyFont="1" applyFill="1" applyAlignment="1" applyProtection="1">
      <alignment horizontal="center" vertical="center"/>
      <protection locked="0" hidden="1"/>
    </xf>
    <xf numFmtId="0" fontId="26" fillId="0" borderId="0" xfId="0" applyFont="1" applyFill="1" applyProtection="1">
      <protection locked="0" hidden="1"/>
    </xf>
    <xf numFmtId="0" fontId="26" fillId="0" borderId="0" xfId="0" applyFont="1" applyFill="1" applyAlignment="1" applyProtection="1">
      <alignment horizontal="right"/>
      <protection locked="0" hidden="1"/>
    </xf>
    <xf numFmtId="0" fontId="26" fillId="0" borderId="0" xfId="0" applyFont="1" applyFill="1" applyBorder="1" applyProtection="1">
      <protection locked="0" hidden="1"/>
    </xf>
    <xf numFmtId="0" fontId="29" fillId="12" borderId="41" xfId="0" applyFont="1" applyFill="1" applyBorder="1" applyAlignment="1" applyProtection="1">
      <alignment horizontal="center" vertical="center" wrapText="1"/>
      <protection locked="0" hidden="1"/>
    </xf>
    <xf numFmtId="0" fontId="29" fillId="12" borderId="47" xfId="0" applyFont="1" applyFill="1" applyBorder="1" applyAlignment="1" applyProtection="1">
      <alignment horizontal="center" vertical="center" wrapText="1"/>
      <protection locked="0" hidden="1"/>
    </xf>
    <xf numFmtId="0" fontId="29" fillId="12" borderId="32" xfId="0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horizontal="left" vertical="top" wrapText="1" indent="5"/>
      <protection locked="0" hidden="1"/>
    </xf>
    <xf numFmtId="0" fontId="21" fillId="0" borderId="0" xfId="0" applyFont="1" applyBorder="1" applyAlignment="1" applyProtection="1">
      <alignment horizontal="center" vertical="top" wrapText="1"/>
      <protection locked="0" hidden="1"/>
    </xf>
    <xf numFmtId="0" fontId="29" fillId="12" borderId="42" xfId="0" applyFont="1" applyFill="1" applyBorder="1" applyAlignment="1" applyProtection="1">
      <alignment horizontal="center" vertical="center"/>
      <protection locked="0" hidden="1"/>
    </xf>
    <xf numFmtId="0" fontId="29" fillId="12" borderId="40" xfId="0" applyFont="1" applyFill="1" applyBorder="1" applyAlignment="1" applyProtection="1">
      <alignment horizontal="left" vertical="center"/>
      <protection locked="0" hidden="1"/>
    </xf>
    <xf numFmtId="0" fontId="29" fillId="12" borderId="6" xfId="0" applyFont="1" applyFill="1" applyBorder="1" applyAlignment="1" applyProtection="1">
      <alignment vertical="center" wrapText="1"/>
      <protection locked="0" hidden="1"/>
    </xf>
    <xf numFmtId="42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9" fontId="29" fillId="12" borderId="4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10" borderId="0" xfId="0" applyFont="1" applyFill="1" applyAlignment="1" applyProtection="1">
      <alignment vertical="center"/>
      <protection locked="0" hidden="1"/>
    </xf>
    <xf numFmtId="0" fontId="26" fillId="10" borderId="0" xfId="0" applyFont="1" applyFill="1" applyBorder="1" applyProtection="1">
      <protection locked="0" hidden="1"/>
    </xf>
    <xf numFmtId="0" fontId="29" fillId="12" borderId="16" xfId="0" applyFont="1" applyFill="1" applyBorder="1" applyAlignment="1" applyProtection="1">
      <alignment horizontal="center" vertical="center"/>
      <protection locked="0" hidden="1"/>
    </xf>
    <xf numFmtId="0" fontId="36" fillId="10" borderId="1" xfId="0" applyFont="1" applyFill="1" applyBorder="1" applyAlignment="1" applyProtection="1">
      <alignment horizontal="right" vertical="center"/>
      <protection locked="0" hidden="1"/>
    </xf>
    <xf numFmtId="0" fontId="37" fillId="15" borderId="5" xfId="0" applyFont="1" applyFill="1" applyBorder="1" applyAlignment="1" applyProtection="1">
      <alignment horizontal="left" vertical="center"/>
      <protection locked="0" hidden="1"/>
    </xf>
    <xf numFmtId="0" fontId="37" fillId="15" borderId="1" xfId="0" applyFont="1" applyFill="1" applyBorder="1" applyAlignment="1" applyProtection="1">
      <alignment horizontal="center" vertical="center" wrapText="1"/>
      <protection locked="0" hidden="1"/>
    </xf>
    <xf numFmtId="0" fontId="32" fillId="10" borderId="0" xfId="0" applyFont="1" applyFill="1" applyBorder="1" applyProtection="1">
      <protection locked="0" hidden="1"/>
    </xf>
    <xf numFmtId="0" fontId="35" fillId="0" borderId="1" xfId="0" applyFont="1" applyBorder="1" applyAlignment="1" applyProtection="1">
      <alignment vertical="center" wrapText="1"/>
      <protection locked="0" hidden="1"/>
    </xf>
    <xf numFmtId="0" fontId="35" fillId="0" borderId="1" xfId="0" applyFont="1" applyBorder="1" applyAlignment="1" applyProtection="1">
      <alignment horizontal="center" vertical="center" wrapText="1"/>
      <protection locked="0" hidden="1"/>
    </xf>
    <xf numFmtId="0" fontId="32" fillId="10" borderId="0" xfId="0" applyFont="1" applyFill="1" applyProtection="1">
      <protection locked="0" hidden="1"/>
    </xf>
    <xf numFmtId="0" fontId="29" fillId="15" borderId="44" xfId="0" applyFont="1" applyFill="1" applyBorder="1" applyAlignment="1" applyProtection="1">
      <alignment horizontal="left" vertical="center"/>
      <protection locked="0" hidden="1"/>
    </xf>
    <xf numFmtId="0" fontId="29" fillId="15" borderId="45" xfId="0" applyFont="1" applyFill="1" applyBorder="1" applyAlignment="1" applyProtection="1">
      <alignment horizontal="left" vertical="center"/>
      <protection locked="0" hidden="1"/>
    </xf>
    <xf numFmtId="0" fontId="29" fillId="15" borderId="46" xfId="0" applyFont="1" applyFill="1" applyBorder="1" applyAlignment="1" applyProtection="1">
      <alignment vertical="center" wrapText="1"/>
      <protection locked="0" hidden="1"/>
    </xf>
    <xf numFmtId="42" fontId="29" fillId="12" borderId="41" xfId="0" applyNumberFormat="1" applyFont="1" applyFill="1" applyBorder="1" applyAlignment="1" applyProtection="1">
      <alignment horizontal="right" vertical="center" wrapText="1"/>
      <protection locked="0" hidden="1"/>
    </xf>
    <xf numFmtId="9" fontId="29" fillId="12" borderId="51" xfId="0" applyNumberFormat="1" applyFont="1" applyFill="1" applyBorder="1" applyAlignment="1" applyProtection="1">
      <alignment horizontal="center" vertical="center" wrapText="1"/>
      <protection locked="0" hidden="1"/>
    </xf>
    <xf numFmtId="0" fontId="29" fillId="15" borderId="42" xfId="0" applyFont="1" applyFill="1" applyBorder="1" applyAlignment="1" applyProtection="1">
      <alignment horizontal="center" vertical="center"/>
      <protection locked="0" hidden="1"/>
    </xf>
    <xf numFmtId="0" fontId="29" fillId="15" borderId="49" xfId="0" applyFont="1" applyFill="1" applyBorder="1" applyAlignment="1" applyProtection="1">
      <alignment vertical="center" wrapText="1"/>
      <protection locked="0" hidden="1"/>
    </xf>
    <xf numFmtId="0" fontId="29" fillId="15" borderId="57" xfId="0" applyFont="1" applyFill="1" applyBorder="1" applyAlignment="1" applyProtection="1">
      <alignment horizontal="center" vertical="center"/>
      <protection locked="0" hidden="1"/>
    </xf>
    <xf numFmtId="0" fontId="29" fillId="15" borderId="53" xfId="0" applyFont="1" applyFill="1" applyBorder="1" applyAlignment="1" applyProtection="1">
      <alignment vertical="center" wrapText="1"/>
      <protection locked="0" hidden="1"/>
    </xf>
    <xf numFmtId="0" fontId="29" fillId="15" borderId="52" xfId="0" applyFont="1" applyFill="1" applyBorder="1" applyAlignment="1" applyProtection="1">
      <alignment horizontal="center" vertical="center"/>
      <protection locked="0" hidden="1"/>
    </xf>
    <xf numFmtId="0" fontId="21" fillId="0" borderId="9" xfId="0" applyFont="1" applyBorder="1" applyAlignment="1" applyProtection="1">
      <alignment vertical="top" wrapText="1"/>
      <protection locked="0" hidden="1"/>
    </xf>
    <xf numFmtId="0" fontId="27" fillId="10" borderId="0" xfId="0" applyFont="1" applyFill="1" applyProtection="1">
      <protection locked="0" hidden="1"/>
    </xf>
    <xf numFmtId="9" fontId="29" fillId="12" borderId="3" xfId="0" applyNumberFormat="1" applyFont="1" applyFill="1" applyBorder="1" applyAlignment="1" applyProtection="1">
      <alignment horizontal="right" vertical="center" wrapText="1"/>
      <protection locked="0" hidden="1"/>
    </xf>
    <xf numFmtId="0" fontId="28" fillId="10" borderId="29" xfId="0" applyFont="1" applyFill="1" applyBorder="1" applyAlignment="1" applyProtection="1">
      <alignment vertical="center"/>
      <protection locked="0" hidden="1"/>
    </xf>
    <xf numFmtId="0" fontId="29" fillId="15" borderId="56" xfId="0" applyFont="1" applyFill="1" applyBorder="1" applyAlignment="1" applyProtection="1">
      <alignment vertical="center" wrapText="1"/>
      <protection locked="0" hidden="1"/>
    </xf>
    <xf numFmtId="9" fontId="7" fillId="12" borderId="47" xfId="0" applyNumberFormat="1" applyFont="1" applyFill="1" applyBorder="1" applyAlignment="1" applyProtection="1">
      <alignment horizontal="center" vertical="center" wrapText="1"/>
      <protection locked="0" hidden="1"/>
    </xf>
    <xf numFmtId="9" fontId="28" fillId="10" borderId="0" xfId="4" applyFont="1" applyFill="1" applyProtection="1">
      <protection locked="0" hidden="1"/>
    </xf>
    <xf numFmtId="0" fontId="15" fillId="10" borderId="0" xfId="0" applyFont="1" applyFill="1" applyProtection="1">
      <protection locked="0" hidden="1"/>
    </xf>
    <xf numFmtId="0" fontId="7" fillId="6" borderId="36" xfId="0" applyFont="1" applyFill="1" applyBorder="1" applyAlignment="1" applyProtection="1">
      <alignment horizontal="center" vertical="center"/>
      <protection locked="0" hidden="1"/>
    </xf>
    <xf numFmtId="0" fontId="7" fillId="6" borderId="10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13" fillId="0" borderId="2" xfId="0" applyFont="1" applyBorder="1" applyAlignment="1" applyProtection="1">
      <alignment horizontal="center" vertical="center"/>
      <protection locked="0" hidden="1"/>
    </xf>
    <xf numFmtId="0" fontId="13" fillId="0" borderId="23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/>
      <protection locked="0" hidden="1"/>
    </xf>
    <xf numFmtId="0" fontId="11" fillId="0" borderId="15" xfId="0" applyFont="1" applyBorder="1" applyAlignment="1" applyProtection="1">
      <alignment horizontal="center"/>
      <protection locked="0" hidden="1"/>
    </xf>
    <xf numFmtId="0" fontId="29" fillId="0" borderId="35" xfId="0" applyFont="1" applyBorder="1" applyAlignment="1" applyProtection="1">
      <alignment horizontal="center" vertical="center"/>
      <protection locked="0" hidden="1"/>
    </xf>
    <xf numFmtId="0" fontId="29" fillId="0" borderId="19" xfId="0" applyFont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center" vertical="center"/>
      <protection locked="0" hidden="1"/>
    </xf>
    <xf numFmtId="0" fontId="7" fillId="4" borderId="17" xfId="0" applyFont="1" applyFill="1" applyBorder="1" applyAlignment="1" applyProtection="1">
      <alignment horizontal="center" vertical="center"/>
      <protection locked="0" hidden="1"/>
    </xf>
    <xf numFmtId="0" fontId="7" fillId="4" borderId="13" xfId="0" applyFont="1" applyFill="1" applyBorder="1" applyAlignment="1" applyProtection="1">
      <alignment horizontal="center" vertical="center"/>
      <protection locked="0" hidden="1"/>
    </xf>
    <xf numFmtId="0" fontId="7" fillId="4" borderId="14" xfId="0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locked="0" hidden="1"/>
    </xf>
    <xf numFmtId="0" fontId="7" fillId="4" borderId="17" xfId="0" applyFont="1" applyFill="1" applyBorder="1" applyAlignment="1" applyProtection="1">
      <alignment horizontal="left" vertical="center"/>
      <protection locked="0" hidden="1"/>
    </xf>
    <xf numFmtId="0" fontId="19" fillId="0" borderId="22" xfId="0" applyFont="1" applyBorder="1" applyAlignment="1" applyProtection="1">
      <alignment horizontal="left" vertical="center" wrapText="1"/>
      <protection locked="0" hidden="1"/>
    </xf>
    <xf numFmtId="0" fontId="5" fillId="0" borderId="26" xfId="2" applyBorder="1" applyAlignment="1" applyProtection="1">
      <alignment horizontal="center" vertical="center" wrapText="1"/>
      <protection locked="0" hidden="1"/>
    </xf>
    <xf numFmtId="0" fontId="5" fillId="0" borderId="27" xfId="2" applyBorder="1" applyAlignment="1" applyProtection="1">
      <alignment horizontal="center" vertical="center" wrapText="1"/>
      <protection locked="0" hidden="1"/>
    </xf>
    <xf numFmtId="0" fontId="5" fillId="0" borderId="32" xfId="2" applyBorder="1" applyAlignment="1" applyProtection="1">
      <alignment horizontal="center" vertical="center" wrapText="1"/>
      <protection locked="0" hidden="1"/>
    </xf>
    <xf numFmtId="49" fontId="5" fillId="10" borderId="30" xfId="2" applyNumberFormat="1" applyFill="1" applyBorder="1" applyAlignment="1" applyProtection="1">
      <alignment horizontal="left" vertical="center"/>
      <protection locked="0" hidden="1"/>
    </xf>
    <xf numFmtId="49" fontId="5" fillId="10" borderId="5" xfId="2" applyNumberFormat="1" applyFill="1" applyBorder="1" applyAlignment="1" applyProtection="1">
      <alignment horizontal="left" vertical="center"/>
      <protection locked="0" hidden="1"/>
    </xf>
    <xf numFmtId="49" fontId="6" fillId="8" borderId="1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5" xfId="2" applyNumberFormat="1" applyFont="1" applyFill="1" applyBorder="1" applyAlignment="1" applyProtection="1">
      <alignment horizontal="right" vertical="center"/>
      <protection locked="0" hidden="1"/>
    </xf>
    <xf numFmtId="0" fontId="5" fillId="0" borderId="1" xfId="2" applyBorder="1" applyAlignment="1" applyProtection="1">
      <alignment horizontal="left" vertical="center"/>
      <protection locked="0" hidden="1"/>
    </xf>
    <xf numFmtId="0" fontId="5" fillId="0" borderId="14" xfId="2" applyBorder="1" applyAlignment="1" applyProtection="1">
      <alignment horizontal="left" vertical="center"/>
      <protection locked="0" hidden="1"/>
    </xf>
    <xf numFmtId="49" fontId="6" fillId="8" borderId="13" xfId="2" applyNumberFormat="1" applyFont="1" applyFill="1" applyBorder="1" applyAlignment="1" applyProtection="1">
      <alignment horizontal="right" vertical="center"/>
      <protection locked="0" hidden="1"/>
    </xf>
    <xf numFmtId="49" fontId="6" fillId="8" borderId="1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0" xfId="2" applyNumberFormat="1" applyFont="1" applyFill="1" applyBorder="1" applyAlignment="1" applyProtection="1">
      <alignment horizontal="right" vertical="center"/>
      <protection locked="0" hidden="1"/>
    </xf>
    <xf numFmtId="49" fontId="6" fillId="8" borderId="28" xfId="2" applyNumberFormat="1" applyFont="1" applyFill="1" applyBorder="1" applyAlignment="1" applyProtection="1">
      <alignment horizontal="right" vertical="center"/>
      <protection locked="0" hidden="1"/>
    </xf>
    <xf numFmtId="49" fontId="7" fillId="8" borderId="2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5" xfId="2" applyBorder="1" applyAlignment="1" applyProtection="1">
      <alignment horizontal="left" vertical="center"/>
      <protection locked="0" hidden="1"/>
    </xf>
    <xf numFmtId="0" fontId="5" fillId="0" borderId="12" xfId="2" applyBorder="1" applyAlignment="1" applyProtection="1">
      <alignment horizontal="left" vertical="center"/>
      <protection locked="0" hidden="1"/>
    </xf>
    <xf numFmtId="49" fontId="8" fillId="12" borderId="13" xfId="2" applyNumberFormat="1" applyFont="1" applyFill="1" applyBorder="1" applyAlignment="1" applyProtection="1">
      <alignment horizontal="left" vertical="center"/>
      <protection locked="0" hidden="1"/>
    </xf>
    <xf numFmtId="49" fontId="8" fillId="12" borderId="1" xfId="2" applyNumberFormat="1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center" vertical="center" wrapText="1"/>
      <protection locked="0" hidden="1"/>
    </xf>
    <xf numFmtId="49" fontId="5" fillId="0" borderId="0" xfId="2" applyNumberForma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 vertical="center" wrapText="1"/>
      <protection locked="0" hidden="1"/>
    </xf>
    <xf numFmtId="0" fontId="17" fillId="0" borderId="0" xfId="0" applyFont="1" applyAlignment="1" applyProtection="1">
      <alignment horizontal="left"/>
      <protection locked="0" hidden="1"/>
    </xf>
    <xf numFmtId="44" fontId="18" fillId="11" borderId="20" xfId="1" applyFont="1" applyFill="1" applyBorder="1" applyAlignment="1" applyProtection="1">
      <alignment horizontal="left" vertical="center" wrapText="1"/>
      <protection locked="0" hidden="1"/>
    </xf>
    <xf numFmtId="44" fontId="18" fillId="11" borderId="28" xfId="1" applyFont="1" applyFill="1" applyBorder="1" applyAlignment="1" applyProtection="1">
      <alignment horizontal="left" vertical="center" wrapText="1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 vertical="center" wrapText="1"/>
      <protection locked="0" hidden="1"/>
    </xf>
    <xf numFmtId="49" fontId="7" fillId="9" borderId="29" xfId="2" applyNumberFormat="1" applyFont="1" applyFill="1" applyBorder="1" applyAlignment="1" applyProtection="1">
      <alignment horizontal="center" vertical="center"/>
      <protection locked="0" hidden="1"/>
    </xf>
    <xf numFmtId="49" fontId="7" fillId="9" borderId="10" xfId="2" applyNumberFormat="1" applyFont="1" applyFill="1" applyBorder="1" applyAlignment="1" applyProtection="1">
      <alignment horizontal="center" vertical="center"/>
      <protection locked="0" hidden="1"/>
    </xf>
    <xf numFmtId="0" fontId="45" fillId="0" borderId="0" xfId="0" applyFont="1" applyAlignment="1" applyProtection="1">
      <alignment horizontal="center" vertical="center" wrapText="1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left"/>
      <protection locked="0" hidden="1"/>
    </xf>
    <xf numFmtId="0" fontId="5" fillId="0" borderId="5" xfId="0" applyFont="1" applyBorder="1" applyAlignment="1" applyProtection="1">
      <alignment horizontal="left"/>
      <protection locked="0" hidden="1"/>
    </xf>
    <xf numFmtId="0" fontId="9" fillId="3" borderId="0" xfId="0" applyFont="1" applyFill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7" fillId="3" borderId="4" xfId="0" applyFont="1" applyFill="1" applyBorder="1" applyAlignment="1" applyProtection="1">
      <alignment horizontal="right" vertical="center" wrapText="1"/>
      <protection locked="0" hidden="1"/>
    </xf>
    <xf numFmtId="0" fontId="7" fillId="3" borderId="5" xfId="0" applyFont="1" applyFill="1" applyBorder="1" applyAlignment="1" applyProtection="1">
      <alignment horizontal="right" vertical="center" wrapText="1"/>
      <protection locked="0" hidden="1"/>
    </xf>
    <xf numFmtId="0" fontId="5" fillId="0" borderId="7" xfId="0" applyFont="1" applyBorder="1" applyAlignment="1" applyProtection="1">
      <alignment horizontal="left" vertical="center" wrapText="1"/>
      <protection locked="0" hidden="1"/>
    </xf>
    <xf numFmtId="0" fontId="5" fillId="0" borderId="8" xfId="0" applyFont="1" applyBorder="1" applyAlignment="1" applyProtection="1">
      <alignment horizontal="lef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left" vertical="center" wrapText="1"/>
      <protection locked="0" hidden="1"/>
    </xf>
    <xf numFmtId="0" fontId="5" fillId="0" borderId="5" xfId="0" applyFont="1" applyBorder="1" applyAlignment="1" applyProtection="1">
      <alignment horizontal="left" vertical="center" wrapText="1"/>
      <protection locked="0" hidden="1"/>
    </xf>
    <xf numFmtId="0" fontId="8" fillId="0" borderId="2" xfId="0" applyFont="1" applyBorder="1" applyAlignment="1" applyProtection="1">
      <alignment horizontal="center" wrapText="1"/>
      <protection locked="0" hidden="1"/>
    </xf>
    <xf numFmtId="0" fontId="8" fillId="0" borderId="3" xfId="0" applyFont="1" applyBorder="1" applyAlignment="1" applyProtection="1">
      <alignment horizontal="center" wrapText="1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1" fillId="0" borderId="17" xfId="0" applyFont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41" fillId="0" borderId="0" xfId="0" applyFont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top"/>
      <protection locked="0" hidden="1"/>
    </xf>
    <xf numFmtId="0" fontId="5" fillId="0" borderId="29" xfId="2" applyFill="1" applyBorder="1" applyAlignment="1" applyProtection="1">
      <alignment horizontal="center" vertical="center" wrapText="1"/>
      <protection locked="0" hidden="1"/>
    </xf>
    <xf numFmtId="0" fontId="7" fillId="9" borderId="42" xfId="2" applyNumberFormat="1" applyFont="1" applyFill="1" applyBorder="1" applyAlignment="1" applyProtection="1">
      <alignment horizontal="center" vertical="center"/>
      <protection locked="0" hidden="1"/>
    </xf>
    <xf numFmtId="0" fontId="7" fillId="9" borderId="43" xfId="2" applyNumberFormat="1" applyFont="1" applyFill="1" applyBorder="1" applyAlignment="1" applyProtection="1">
      <alignment horizontal="center" vertical="center"/>
      <protection locked="0"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42" fillId="18" borderId="42" xfId="2" applyNumberFormat="1" applyFont="1" applyFill="1" applyBorder="1" applyAlignment="1" applyProtection="1">
      <alignment horizontal="center" vertical="center"/>
      <protection locked="0" hidden="1"/>
    </xf>
    <xf numFmtId="0" fontId="42" fillId="18" borderId="43" xfId="2" applyNumberFormat="1" applyFont="1" applyFill="1" applyBorder="1" applyAlignment="1" applyProtection="1">
      <alignment horizontal="center" vertical="center"/>
      <protection locked="0" hidden="1"/>
    </xf>
    <xf numFmtId="0" fontId="5" fillId="0" borderId="29" xfId="2" applyBorder="1" applyAlignment="1" applyProtection="1">
      <alignment horizontal="center" vertical="center" wrapText="1"/>
      <protection locked="0" hidden="1"/>
    </xf>
    <xf numFmtId="0" fontId="5" fillId="0" borderId="50" xfId="2" applyBorder="1" applyAlignment="1" applyProtection="1">
      <alignment horizontal="center" vertical="center" wrapText="1"/>
      <protection locked="0" hidden="1"/>
    </xf>
    <xf numFmtId="0" fontId="11" fillId="14" borderId="4" xfId="0" applyFont="1" applyFill="1" applyBorder="1" applyAlignment="1" applyProtection="1">
      <alignment horizontal="center" vertical="center"/>
      <protection locked="0" hidden="1"/>
    </xf>
    <xf numFmtId="0" fontId="11" fillId="14" borderId="5" xfId="0" applyFont="1" applyFill="1" applyBorder="1" applyAlignment="1" applyProtection="1">
      <alignment horizontal="center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locked="0" hidden="1"/>
    </xf>
    <xf numFmtId="0" fontId="13" fillId="0" borderId="8" xfId="0" applyFont="1" applyBorder="1" applyAlignment="1" applyProtection="1">
      <alignment horizontal="center" vertical="center"/>
      <protection locked="0" hidden="1"/>
    </xf>
    <xf numFmtId="0" fontId="13" fillId="0" borderId="38" xfId="0" applyFont="1" applyBorder="1" applyAlignment="1" applyProtection="1">
      <alignment horizontal="center" vertical="center"/>
      <protection locked="0" hidden="1"/>
    </xf>
    <xf numFmtId="0" fontId="13" fillId="0" borderId="10" xfId="0" applyFont="1" applyBorder="1" applyAlignment="1" applyProtection="1">
      <alignment horizontal="center" vertical="center"/>
      <protection locked="0" hidden="1"/>
    </xf>
    <xf numFmtId="0" fontId="13" fillId="0" borderId="39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/>
      <protection locked="0" hidden="1"/>
    </xf>
    <xf numFmtId="49" fontId="5" fillId="10" borderId="16" xfId="2" applyNumberFormat="1" applyFill="1" applyBorder="1" applyAlignment="1" applyProtection="1">
      <alignment horizontal="left" vertical="center"/>
      <protection locked="0" hidden="1"/>
    </xf>
    <xf numFmtId="49" fontId="33" fillId="10" borderId="16" xfId="2" applyNumberFormat="1" applyFont="1" applyFill="1" applyBorder="1" applyAlignment="1" applyProtection="1">
      <alignment horizontal="left" vertical="center"/>
      <protection locked="0" hidden="1"/>
    </xf>
    <xf numFmtId="49" fontId="33" fillId="10" borderId="30" xfId="2" applyNumberFormat="1" applyFont="1" applyFill="1" applyBorder="1" applyAlignment="1" applyProtection="1">
      <alignment horizontal="left" vertical="center"/>
      <protection locked="0" hidden="1"/>
    </xf>
    <xf numFmtId="49" fontId="33" fillId="10" borderId="5" xfId="2" applyNumberFormat="1" applyFont="1" applyFill="1" applyBorder="1" applyAlignment="1" applyProtection="1">
      <alignment horizontal="left" vertical="center"/>
      <protection locked="0" hidden="1"/>
    </xf>
    <xf numFmtId="49" fontId="8" fillId="10" borderId="9" xfId="2" applyNumberFormat="1" applyFont="1" applyFill="1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30" xfId="2" applyNumberFormat="1" applyFont="1" applyFill="1" applyBorder="1" applyAlignment="1" applyProtection="1">
      <alignment horizontal="right" vertical="center"/>
      <protection locked="0" hidden="1"/>
    </xf>
    <xf numFmtId="49" fontId="8" fillId="10" borderId="5" xfId="2" applyNumberFormat="1" applyFont="1" applyFill="1" applyBorder="1" applyAlignment="1" applyProtection="1">
      <alignment horizontal="right" vertical="center"/>
      <protection locked="0" hidden="1"/>
    </xf>
    <xf numFmtId="0" fontId="0" fillId="14" borderId="1" xfId="0" applyFill="1" applyBorder="1" applyAlignment="1" applyProtection="1">
      <alignment horizontal="center"/>
      <protection locked="0" hidden="1"/>
    </xf>
    <xf numFmtId="0" fontId="20" fillId="7" borderId="0" xfId="0" applyFont="1" applyFill="1" applyBorder="1" applyAlignment="1" applyProtection="1">
      <alignment horizontal="center" vertical="center" wrapText="1"/>
      <protection locked="0" hidden="1"/>
    </xf>
    <xf numFmtId="0" fontId="20" fillId="7" borderId="10" xfId="0" applyFont="1" applyFill="1" applyBorder="1" applyAlignment="1" applyProtection="1">
      <alignment horizontal="center" vertical="center" wrapText="1"/>
      <protection locked="0" hidden="1"/>
    </xf>
    <xf numFmtId="0" fontId="30" fillId="10" borderId="22" xfId="0" applyFont="1" applyFill="1" applyBorder="1" applyAlignment="1" applyProtection="1">
      <alignment horizontal="left" wrapText="1"/>
      <protection locked="0" hidden="1"/>
    </xf>
    <xf numFmtId="0" fontId="29" fillId="15" borderId="30" xfId="0" applyFont="1" applyFill="1" applyBorder="1" applyAlignment="1" applyProtection="1">
      <alignment horizontal="left" vertical="center" wrapText="1"/>
      <protection locked="0" hidden="1"/>
    </xf>
    <xf numFmtId="0" fontId="29" fillId="15" borderId="5" xfId="0" applyFont="1" applyFill="1" applyBorder="1" applyAlignment="1" applyProtection="1">
      <alignment horizontal="left" vertical="center" wrapText="1"/>
      <protection locked="0" hidden="1"/>
    </xf>
    <xf numFmtId="0" fontId="15" fillId="12" borderId="45" xfId="0" applyFont="1" applyFill="1" applyBorder="1" applyAlignment="1" applyProtection="1">
      <alignment horizontal="center" vertical="center" wrapText="1"/>
      <protection locked="0" hidden="1"/>
    </xf>
    <xf numFmtId="0" fontId="5" fillId="10" borderId="59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4" xfId="1" applyNumberFormat="1" applyFont="1" applyFill="1" applyBorder="1" applyAlignment="1" applyProtection="1">
      <alignment horizontal="center" vertical="center"/>
      <protection locked="0" hidden="1"/>
    </xf>
    <xf numFmtId="44" fontId="5" fillId="16" borderId="38" xfId="1" applyFont="1" applyFill="1" applyBorder="1" applyAlignment="1" applyProtection="1">
      <alignment horizontal="center" vertical="center"/>
      <protection locked="0" hidden="1"/>
    </xf>
    <xf numFmtId="44" fontId="5" fillId="16" borderId="0" xfId="1" applyFont="1" applyFill="1" applyBorder="1" applyAlignment="1" applyProtection="1">
      <alignment horizontal="center" vertical="center"/>
      <protection locked="0" hidden="1"/>
    </xf>
    <xf numFmtId="44" fontId="5" fillId="16" borderId="27" xfId="1" applyFont="1" applyFill="1" applyBorder="1" applyAlignment="1" applyProtection="1">
      <alignment horizontal="center" vertical="center"/>
      <protection locked="0" hidden="1"/>
    </xf>
    <xf numFmtId="44" fontId="5" fillId="10" borderId="9" xfId="1" applyFont="1" applyFill="1" applyBorder="1" applyAlignment="1" applyProtection="1">
      <alignment horizontal="center" vertical="center"/>
      <protection locked="0" hidden="1"/>
    </xf>
    <xf numFmtId="44" fontId="5" fillId="10" borderId="55" xfId="1" applyFont="1" applyFill="1" applyBorder="1" applyAlignment="1" applyProtection="1">
      <alignment horizontal="center" vertical="center"/>
      <protection locked="0" hidden="1"/>
    </xf>
    <xf numFmtId="0" fontId="5" fillId="0" borderId="25" xfId="2" applyFont="1" applyBorder="1" applyAlignment="1" applyProtection="1">
      <alignment horizontal="left" vertical="center"/>
      <protection locked="0" hidden="1"/>
    </xf>
    <xf numFmtId="0" fontId="5" fillId="0" borderId="12" xfId="2" applyFont="1" applyBorder="1" applyAlignment="1" applyProtection="1">
      <alignment horizontal="left" vertical="center"/>
      <protection locked="0" hidden="1"/>
    </xf>
    <xf numFmtId="0" fontId="5" fillId="0" borderId="29" xfId="2" applyFont="1" applyBorder="1" applyAlignment="1" applyProtection="1">
      <alignment horizontal="center" vertical="center" wrapText="1"/>
      <protection locked="0" hidden="1"/>
    </xf>
    <xf numFmtId="49" fontId="5" fillId="0" borderId="1" xfId="2" applyNumberFormat="1" applyFont="1" applyBorder="1" applyAlignment="1" applyProtection="1">
      <alignment horizontal="left" vertical="center"/>
      <protection locked="0" hidden="1"/>
    </xf>
    <xf numFmtId="0" fontId="5" fillId="0" borderId="14" xfId="2" applyFont="1" applyBorder="1" applyAlignment="1" applyProtection="1">
      <alignment horizontal="left" vertical="center"/>
      <protection locked="0" hidden="1"/>
    </xf>
    <xf numFmtId="0" fontId="5" fillId="0" borderId="1" xfId="2" applyFont="1" applyBorder="1" applyAlignment="1" applyProtection="1">
      <alignment horizontal="left" vertical="center"/>
      <protection locked="0" hidden="1"/>
    </xf>
    <xf numFmtId="0" fontId="29" fillId="15" borderId="49" xfId="0" applyFont="1" applyFill="1" applyBorder="1" applyAlignment="1" applyProtection="1">
      <alignment horizontal="left" vertical="center" wrapText="1"/>
      <protection locked="0" hidden="1"/>
    </xf>
    <xf numFmtId="0" fontId="29" fillId="15" borderId="43" xfId="0" applyFont="1" applyFill="1" applyBorder="1" applyAlignment="1" applyProtection="1">
      <alignment horizontal="left" vertical="center" wrapText="1"/>
      <protection locked="0" hidden="1"/>
    </xf>
    <xf numFmtId="0" fontId="8" fillId="12" borderId="30" xfId="0" applyFont="1" applyFill="1" applyBorder="1" applyAlignment="1" applyProtection="1">
      <alignment horizontal="left" vertical="center" wrapText="1"/>
      <protection locked="0" hidden="1"/>
    </xf>
    <xf numFmtId="0" fontId="8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30" xfId="0" applyFont="1" applyFill="1" applyBorder="1" applyAlignment="1" applyProtection="1">
      <alignment horizontal="left" vertical="center" wrapText="1"/>
      <protection locked="0" hidden="1"/>
    </xf>
    <xf numFmtId="0" fontId="29" fillId="12" borderId="5" xfId="0" applyFont="1" applyFill="1" applyBorder="1" applyAlignment="1" applyProtection="1">
      <alignment horizontal="left" vertical="center" wrapText="1"/>
      <protection locked="0" hidden="1"/>
    </xf>
    <xf numFmtId="0" fontId="29" fillId="12" borderId="9" xfId="0" applyFont="1" applyFill="1" applyBorder="1" applyAlignment="1" applyProtection="1">
      <alignment horizontal="left" vertical="center" wrapText="1"/>
      <protection locked="0" hidden="1"/>
    </xf>
    <xf numFmtId="0" fontId="29" fillId="12" borderId="8" xfId="0" applyFont="1" applyFill="1" applyBorder="1" applyAlignment="1" applyProtection="1">
      <alignment horizontal="left" vertical="center" wrapText="1"/>
      <protection locked="0" hidden="1"/>
    </xf>
    <xf numFmtId="0" fontId="29" fillId="12" borderId="49" xfId="0" applyFont="1" applyFill="1" applyBorder="1" applyAlignment="1" applyProtection="1">
      <alignment horizontal="left" vertical="center" wrapText="1"/>
      <protection locked="0" hidden="1"/>
    </xf>
    <xf numFmtId="0" fontId="29" fillId="12" borderId="43" xfId="0" applyFont="1" applyFill="1" applyBorder="1" applyAlignment="1" applyProtection="1">
      <alignment horizontal="left" vertical="center" wrapText="1"/>
      <protection locked="0" hidden="1"/>
    </xf>
    <xf numFmtId="0" fontId="29" fillId="12" borderId="44" xfId="0" applyFont="1" applyFill="1" applyBorder="1" applyAlignment="1" applyProtection="1">
      <alignment horizontal="center" vertical="center" wrapText="1"/>
      <protection locked="0" hidden="1"/>
    </xf>
    <xf numFmtId="0" fontId="29" fillId="12" borderId="45" xfId="0" applyFont="1" applyFill="1" applyBorder="1" applyAlignment="1" applyProtection="1">
      <alignment horizontal="center" vertical="center" wrapText="1"/>
      <protection locked="0" hidden="1"/>
    </xf>
    <xf numFmtId="0" fontId="29" fillId="12" borderId="46" xfId="0" applyFont="1" applyFill="1" applyBorder="1" applyAlignment="1" applyProtection="1">
      <alignment horizontal="center" vertical="center" wrapText="1"/>
      <protection locked="0" hidden="1"/>
    </xf>
  </cellXfs>
  <cellStyles count="5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</cellStyles>
  <dxfs count="89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0</xdr:row>
      <xdr:rowOff>22860</xdr:rowOff>
    </xdr:from>
    <xdr:to>
      <xdr:col>0</xdr:col>
      <xdr:colOff>1905000</xdr:colOff>
      <xdr:row>2</xdr:row>
      <xdr:rowOff>69140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2860"/>
          <a:ext cx="1188720" cy="495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243085</xdr:colOff>
      <xdr:row>0</xdr:row>
      <xdr:rowOff>83820</xdr:rowOff>
    </xdr:from>
    <xdr:to>
      <xdr:col>4</xdr:col>
      <xdr:colOff>1836421</xdr:colOff>
      <xdr:row>4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065" y="83820"/>
          <a:ext cx="1593336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5BDE7B-6FF9-4C23-B515-2EA661AF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5DCCB5-647D-4EA3-AE55-73E08E5F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02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326904</xdr:colOff>
      <xdr:row>0</xdr:row>
      <xdr:rowOff>99060</xdr:rowOff>
    </xdr:from>
    <xdr:to>
      <xdr:col>5</xdr:col>
      <xdr:colOff>861060</xdr:colOff>
      <xdr:row>4</xdr:row>
      <xdr:rowOff>23686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4384" y="99060"/>
          <a:ext cx="1814316" cy="8695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H53"/>
  <sheetViews>
    <sheetView tabSelected="1" zoomScaleNormal="60" zoomScaleSheetLayoutView="100" workbookViewId="0">
      <selection activeCell="B2" sqref="B2:B3"/>
    </sheetView>
  </sheetViews>
  <sheetFormatPr defaultColWidth="8.85546875" defaultRowHeight="15" x14ac:dyDescent="0.25"/>
  <cols>
    <col min="1" max="1" width="71.42578125" style="6" customWidth="1"/>
    <col min="2" max="2" width="57.42578125" style="6" customWidth="1"/>
    <col min="3" max="3" width="9.85546875" style="6" customWidth="1"/>
    <col min="4" max="6" width="8.85546875" style="6"/>
    <col min="7" max="7" width="69.5703125" style="6" customWidth="1"/>
    <col min="8" max="8" width="11.7109375" style="6" customWidth="1"/>
    <col min="9" max="16384" width="8.85546875" style="6"/>
  </cols>
  <sheetData>
    <row r="1" spans="1:8" x14ac:dyDescent="0.25">
      <c r="A1" s="210"/>
      <c r="B1" s="17" t="s">
        <v>35</v>
      </c>
    </row>
    <row r="2" spans="1:8" ht="21" x14ac:dyDescent="0.25">
      <c r="A2" s="211"/>
      <c r="B2" s="213" t="s">
        <v>216</v>
      </c>
      <c r="C2" s="18" t="s">
        <v>218</v>
      </c>
      <c r="G2" s="19" t="s">
        <v>201</v>
      </c>
      <c r="H2" s="19" t="s">
        <v>202</v>
      </c>
    </row>
    <row r="3" spans="1:8" x14ac:dyDescent="0.25">
      <c r="A3" s="212"/>
      <c r="B3" s="214"/>
      <c r="G3" s="20" t="s">
        <v>203</v>
      </c>
      <c r="H3" s="21" t="s">
        <v>200</v>
      </c>
    </row>
    <row r="4" spans="1:8" x14ac:dyDescent="0.25">
      <c r="A4" s="215" t="s">
        <v>36</v>
      </c>
      <c r="B4" s="216"/>
      <c r="G4" s="20" t="s">
        <v>204</v>
      </c>
      <c r="H4" s="21" t="s">
        <v>205</v>
      </c>
    </row>
    <row r="5" spans="1:8" x14ac:dyDescent="0.25">
      <c r="A5" s="22" t="s">
        <v>37</v>
      </c>
      <c r="B5" s="1"/>
      <c r="G5" s="20" t="s">
        <v>206</v>
      </c>
      <c r="H5" s="21" t="s">
        <v>207</v>
      </c>
    </row>
    <row r="6" spans="1:8" x14ac:dyDescent="0.25">
      <c r="A6" s="22" t="s">
        <v>38</v>
      </c>
      <c r="B6" s="16"/>
      <c r="G6" s="20" t="s">
        <v>208</v>
      </c>
      <c r="H6" s="21" t="s">
        <v>209</v>
      </c>
    </row>
    <row r="7" spans="1:8" x14ac:dyDescent="0.25">
      <c r="A7" s="22" t="s">
        <v>39</v>
      </c>
      <c r="B7" s="1"/>
      <c r="G7" s="23" t="s">
        <v>210</v>
      </c>
      <c r="H7" s="24" t="s">
        <v>211</v>
      </c>
    </row>
    <row r="8" spans="1:8" x14ac:dyDescent="0.25">
      <c r="A8" s="22" t="s">
        <v>40</v>
      </c>
      <c r="B8" s="1"/>
      <c r="G8" s="23" t="s">
        <v>212</v>
      </c>
      <c r="H8" s="24" t="s">
        <v>213</v>
      </c>
    </row>
    <row r="9" spans="1:8" x14ac:dyDescent="0.25">
      <c r="A9" s="22" t="s">
        <v>41</v>
      </c>
      <c r="B9" s="1"/>
      <c r="G9" s="23" t="s">
        <v>214</v>
      </c>
      <c r="H9" s="24" t="s">
        <v>215</v>
      </c>
    </row>
    <row r="10" spans="1:8" ht="16.899999999999999" customHeight="1" x14ac:dyDescent="0.25">
      <c r="A10" s="22" t="s">
        <v>224</v>
      </c>
      <c r="B10" s="1"/>
      <c r="C10" s="25" t="str">
        <f>IF(B10=0,"1. strana Rozhodnutí nahoře - čj","")</f>
        <v>1. strana Rozhodnutí nahoře - čj</v>
      </c>
      <c r="G10" s="23" t="s">
        <v>217</v>
      </c>
      <c r="H10" s="24" t="s">
        <v>216</v>
      </c>
    </row>
    <row r="11" spans="1:8" x14ac:dyDescent="0.25">
      <c r="A11" s="22" t="s">
        <v>52</v>
      </c>
      <c r="B11" s="2"/>
    </row>
    <row r="12" spans="1:8" x14ac:dyDescent="0.25">
      <c r="A12" s="26" t="s">
        <v>225</v>
      </c>
      <c r="B12" s="2"/>
      <c r="C12" s="18" t="str">
        <f>IF(B12=0,"vyplňte prosím jen v případě, že jste již vrátili před odevzdáním tohoto vyúčtování","")</f>
        <v>vyplňte prosím jen v případě, že jste již vrátili před odevzdáním tohoto vyúčtování</v>
      </c>
    </row>
    <row r="13" spans="1:8" x14ac:dyDescent="0.25">
      <c r="A13" s="217" t="s">
        <v>42</v>
      </c>
      <c r="B13" s="218"/>
    </row>
    <row r="14" spans="1:8" x14ac:dyDescent="0.25">
      <c r="A14" s="27" t="s">
        <v>43</v>
      </c>
      <c r="B14" s="1"/>
    </row>
    <row r="15" spans="1:8" x14ac:dyDescent="0.25">
      <c r="A15" s="22" t="s">
        <v>44</v>
      </c>
      <c r="B15" s="1"/>
    </row>
    <row r="16" spans="1:8" x14ac:dyDescent="0.25">
      <c r="A16" s="22" t="s">
        <v>45</v>
      </c>
      <c r="B16" s="1"/>
    </row>
    <row r="17" spans="1:2" x14ac:dyDescent="0.25">
      <c r="A17" s="217" t="s">
        <v>46</v>
      </c>
      <c r="B17" s="218"/>
    </row>
    <row r="18" spans="1:2" x14ac:dyDescent="0.25">
      <c r="A18" s="219" t="s">
        <v>47</v>
      </c>
      <c r="B18" s="220"/>
    </row>
    <row r="19" spans="1:2" x14ac:dyDescent="0.25">
      <c r="A19" s="27" t="s">
        <v>43</v>
      </c>
      <c r="B19" s="1"/>
    </row>
    <row r="20" spans="1:2" x14ac:dyDescent="0.25">
      <c r="A20" s="22" t="s">
        <v>44</v>
      </c>
      <c r="B20" s="1"/>
    </row>
    <row r="21" spans="1:2" x14ac:dyDescent="0.25">
      <c r="A21" s="22" t="s">
        <v>45</v>
      </c>
      <c r="B21" s="1"/>
    </row>
    <row r="22" spans="1:2" x14ac:dyDescent="0.25">
      <c r="A22" s="219" t="s">
        <v>48</v>
      </c>
      <c r="B22" s="220"/>
    </row>
    <row r="23" spans="1:2" x14ac:dyDescent="0.25">
      <c r="A23" s="28" t="s">
        <v>43</v>
      </c>
      <c r="B23" s="3"/>
    </row>
    <row r="24" spans="1:2" x14ac:dyDescent="0.25">
      <c r="A24" s="22" t="s">
        <v>44</v>
      </c>
      <c r="B24" s="1"/>
    </row>
    <row r="25" spans="1:2" ht="15.75" thickBot="1" x14ac:dyDescent="0.3">
      <c r="A25" s="29" t="s">
        <v>45</v>
      </c>
      <c r="B25" s="4"/>
    </row>
    <row r="26" spans="1:2" ht="27.6" customHeight="1" x14ac:dyDescent="0.25">
      <c r="A26" s="221" t="s">
        <v>55</v>
      </c>
      <c r="B26" s="221"/>
    </row>
    <row r="27" spans="1:2" ht="11.45" customHeight="1" x14ac:dyDescent="0.25">
      <c r="A27" s="30"/>
      <c r="B27" s="30"/>
    </row>
    <row r="28" spans="1:2" ht="31.15" customHeight="1" x14ac:dyDescent="0.25">
      <c r="A28" s="206" t="s">
        <v>223</v>
      </c>
      <c r="B28" s="206"/>
    </row>
    <row r="29" spans="1:2" ht="18" customHeight="1" x14ac:dyDescent="0.25">
      <c r="A29" s="206" t="s">
        <v>49</v>
      </c>
      <c r="B29" s="206"/>
    </row>
    <row r="32" spans="1:2" x14ac:dyDescent="0.25">
      <c r="A32" s="14" t="s">
        <v>50</v>
      </c>
      <c r="B32" s="31"/>
    </row>
    <row r="33" spans="1:2" x14ac:dyDescent="0.25">
      <c r="A33" s="14"/>
      <c r="B33" s="31"/>
    </row>
    <row r="34" spans="1:2" ht="22.9" customHeight="1" x14ac:dyDescent="0.25">
      <c r="A34" s="32" t="s">
        <v>53</v>
      </c>
      <c r="B34" s="33" t="s">
        <v>54</v>
      </c>
    </row>
    <row r="35" spans="1:2" ht="22.9" customHeight="1" x14ac:dyDescent="0.25">
      <c r="A35" s="1"/>
      <c r="B35" s="34"/>
    </row>
    <row r="36" spans="1:2" ht="22.9" customHeight="1" x14ac:dyDescent="0.25">
      <c r="A36" s="1"/>
      <c r="B36" s="34"/>
    </row>
    <row r="37" spans="1:2" ht="22.9" customHeight="1" x14ac:dyDescent="0.25">
      <c r="A37" s="1"/>
      <c r="B37" s="34"/>
    </row>
    <row r="38" spans="1:2" ht="10.15" customHeight="1" x14ac:dyDescent="0.25">
      <c r="A38" s="14"/>
      <c r="B38" s="31"/>
    </row>
    <row r="39" spans="1:2" x14ac:dyDescent="0.25">
      <c r="A39" s="14"/>
      <c r="B39" s="207"/>
    </row>
    <row r="40" spans="1:2" x14ac:dyDescent="0.25">
      <c r="A40" s="14"/>
      <c r="B40" s="208"/>
    </row>
    <row r="41" spans="1:2" x14ac:dyDescent="0.25">
      <c r="B41" s="209"/>
    </row>
    <row r="42" spans="1:2" x14ac:dyDescent="0.25">
      <c r="B42" s="31" t="s">
        <v>84</v>
      </c>
    </row>
    <row r="43" spans="1:2" x14ac:dyDescent="0.25">
      <c r="B43" s="31"/>
    </row>
    <row r="44" spans="1:2" x14ac:dyDescent="0.25">
      <c r="A44" s="206" t="s">
        <v>56</v>
      </c>
      <c r="B44" s="206"/>
    </row>
    <row r="45" spans="1:2" ht="25.9" customHeight="1" x14ac:dyDescent="0.25">
      <c r="A45" s="206"/>
      <c r="B45" s="206"/>
    </row>
    <row r="46" spans="1:2" ht="15.75" thickBot="1" x14ac:dyDescent="0.3"/>
    <row r="47" spans="1:2" x14ac:dyDescent="0.25">
      <c r="A47" s="204" t="s">
        <v>51</v>
      </c>
      <c r="B47" s="35" t="s">
        <v>57</v>
      </c>
    </row>
    <row r="48" spans="1:2" x14ac:dyDescent="0.25">
      <c r="A48" s="205"/>
      <c r="B48" s="36" t="s">
        <v>80</v>
      </c>
    </row>
    <row r="49" spans="1:2" x14ac:dyDescent="0.25">
      <c r="A49" s="205"/>
      <c r="B49" s="36" t="s">
        <v>83</v>
      </c>
    </row>
    <row r="50" spans="1:2" x14ac:dyDescent="0.25">
      <c r="A50" s="205"/>
      <c r="B50" s="36" t="s">
        <v>100</v>
      </c>
    </row>
    <row r="51" spans="1:2" x14ac:dyDescent="0.25">
      <c r="A51" s="205"/>
      <c r="B51" s="36" t="s">
        <v>191</v>
      </c>
    </row>
    <row r="52" spans="1:2" x14ac:dyDescent="0.25">
      <c r="A52" s="205"/>
      <c r="B52" s="37" t="s">
        <v>222</v>
      </c>
    </row>
    <row r="53" spans="1:2" ht="15.75" thickBot="1" x14ac:dyDescent="0.3">
      <c r="A53" s="205"/>
      <c r="B53" s="38" t="s">
        <v>199</v>
      </c>
    </row>
  </sheetData>
  <sheetProtection algorithmName="SHA-512" hashValue="abITvWoxheRrAlM/b+d4m6bWJfE8xR8ISV9nYb129hVJsyE+as3HCe4DZUtGl13Yh7HEoNwKXS8Ln/4E4NodgQ==" saltValue="GAN2ErJcs2G3QHMf7NLZEQ==" spinCount="100000" sheet="1" objects="1" scenarios="1"/>
  <mergeCells count="13">
    <mergeCell ref="A47:A53"/>
    <mergeCell ref="A44:B45"/>
    <mergeCell ref="B39:B41"/>
    <mergeCell ref="A1:A3"/>
    <mergeCell ref="B2:B3"/>
    <mergeCell ref="A4:B4"/>
    <mergeCell ref="A13:B13"/>
    <mergeCell ref="A17:B17"/>
    <mergeCell ref="A18:B18"/>
    <mergeCell ref="A22:B22"/>
    <mergeCell ref="A26:B26"/>
    <mergeCell ref="A28:B28"/>
    <mergeCell ref="A29:B29"/>
  </mergeCells>
  <conditionalFormatting sqref="B5:B12">
    <cfRule type="cellIs" dxfId="88" priority="8" operator="equal">
      <formula>0</formula>
    </cfRule>
  </conditionalFormatting>
  <conditionalFormatting sqref="B14:B16">
    <cfRule type="cellIs" dxfId="87" priority="7" operator="equal">
      <formula>0</formula>
    </cfRule>
  </conditionalFormatting>
  <conditionalFormatting sqref="B19:B21">
    <cfRule type="cellIs" dxfId="86" priority="6" operator="equal">
      <formula>0</formula>
    </cfRule>
  </conditionalFormatting>
  <conditionalFormatting sqref="B23:B25">
    <cfRule type="cellIs" dxfId="85" priority="5" operator="equal">
      <formula>0</formula>
    </cfRule>
  </conditionalFormatting>
  <conditionalFormatting sqref="A35:A37">
    <cfRule type="cellIs" dxfId="84" priority="4" operator="equal">
      <formula>0</formula>
    </cfRule>
  </conditionalFormatting>
  <conditionalFormatting sqref="B2">
    <cfRule type="cellIs" dxfId="83" priority="3" operator="equal">
      <formula>0</formula>
    </cfRule>
  </conditionalFormatting>
  <conditionalFormatting sqref="B2:B3">
    <cfRule type="containsText" dxfId="82" priority="1" operator="containsText" text="21">
      <formula>NOT(ISERROR(SEARCH("21",B2)))</formula>
    </cfRule>
  </conditionalFormatting>
  <dataValidations count="3">
    <dataValidation type="list" allowBlank="1" showInputMessage="1" showErrorMessage="1" sqref="B8" xr:uid="{2F5F5AE1-406A-4FAD-8941-926D805E8480}">
      <formula1>Kraj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  <dataValidation type="list" allowBlank="1" showInputMessage="1" showErrorMessage="1" sqref="B2:B3" xr:uid="{A02482ED-4998-4BE7-8C19-9CE1C2857A4C}">
      <formula1>$H$3:$H$10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98"/>
  <sheetViews>
    <sheetView workbookViewId="0">
      <selection activeCell="D6" sqref="D6"/>
    </sheetView>
  </sheetViews>
  <sheetFormatPr defaultColWidth="8.85546875" defaultRowHeight="15" x14ac:dyDescent="0.25"/>
  <cols>
    <col min="1" max="1" width="8.7109375" style="6" customWidth="1"/>
    <col min="2" max="2" width="38.7109375" style="6" customWidth="1"/>
    <col min="3" max="3" width="29.5703125" style="6" customWidth="1"/>
    <col min="4" max="4" width="28.7109375" style="6" customWidth="1"/>
    <col min="5" max="5" width="31.7109375" style="6" customWidth="1"/>
    <col min="6" max="6" width="35" style="6" customWidth="1"/>
    <col min="7" max="7" width="39.7109375" style="6" customWidth="1"/>
    <col min="8" max="9" width="0" style="6" hidden="1" customWidth="1"/>
    <col min="10" max="10" width="4.5703125" style="6" customWidth="1"/>
    <col min="11" max="11" width="72.42578125" style="6" customWidth="1"/>
    <col min="12" max="12" width="14" style="6" customWidth="1"/>
    <col min="13" max="16384" width="8.85546875" style="6"/>
  </cols>
  <sheetData>
    <row r="1" spans="1:11" ht="12.6" customHeight="1" x14ac:dyDescent="0.25">
      <c r="A1" s="227" t="s">
        <v>88</v>
      </c>
      <c r="B1" s="228"/>
      <c r="C1" s="236" t="str">
        <f>IF('1. SOUHRNNÉ INFORMACE'!B5=0,"",'1. SOUHRNNÉ INFORMACE'!B5)</f>
        <v/>
      </c>
      <c r="D1" s="237"/>
      <c r="E1" s="222"/>
    </row>
    <row r="2" spans="1:11" ht="15.6" customHeight="1" x14ac:dyDescent="0.25">
      <c r="A2" s="231" t="s">
        <v>38</v>
      </c>
      <c r="B2" s="232" t="s">
        <v>38</v>
      </c>
      <c r="C2" s="229" t="str">
        <f>IF('1. SOUHRNNÉ INFORMACE'!B6=0,"",'1. SOUHRNNÉ INFORMACE'!B6)</f>
        <v/>
      </c>
      <c r="D2" s="230"/>
      <c r="E2" s="223"/>
    </row>
    <row r="3" spans="1:11" ht="16.899999999999999" customHeight="1" x14ac:dyDescent="0.25">
      <c r="A3" s="231" t="s">
        <v>59</v>
      </c>
      <c r="B3" s="232" t="s">
        <v>59</v>
      </c>
      <c r="C3" s="229" t="str">
        <f>IF('1. SOUHRNNÉ INFORMACE'!B9=0,"",'1. SOUHRNNÉ INFORMACE'!B9)</f>
        <v/>
      </c>
      <c r="D3" s="230"/>
      <c r="E3" s="223"/>
    </row>
    <row r="4" spans="1:11" ht="15.6" customHeight="1" thickBot="1" x14ac:dyDescent="0.3">
      <c r="A4" s="233" t="s">
        <v>60</v>
      </c>
      <c r="B4" s="234" t="s">
        <v>60</v>
      </c>
      <c r="C4" s="229" t="str">
        <f>IF('1. SOUHRNNÉ INFORMACE'!B10=0,"",'1. SOUHRNNÉ INFORMACE'!B10)</f>
        <v/>
      </c>
      <c r="D4" s="230"/>
      <c r="E4" s="224"/>
    </row>
    <row r="5" spans="1:11" s="41" customFormat="1" ht="26.25" thickBot="1" x14ac:dyDescent="0.3">
      <c r="A5" s="235" t="s">
        <v>65</v>
      </c>
      <c r="B5" s="235"/>
      <c r="C5" s="39" t="s">
        <v>226</v>
      </c>
      <c r="D5" s="39" t="s">
        <v>61</v>
      </c>
      <c r="E5" s="40" t="s">
        <v>92</v>
      </c>
      <c r="K5" s="6"/>
    </row>
    <row r="6" spans="1:11" x14ac:dyDescent="0.25">
      <c r="A6" s="39" t="s">
        <v>220</v>
      </c>
      <c r="B6" s="42" t="str">
        <f>IF('1. SOUHRNNÉ INFORMACE'!B2=0,"",'1. SOUHRNNÉ INFORMACE'!B2)</f>
        <v>ZŠMŠ21</v>
      </c>
      <c r="C6" s="43">
        <f>'1. SOUHRNNÉ INFORMACE'!B11-'1. SOUHRNNÉ INFORMACE'!B12</f>
        <v>0</v>
      </c>
      <c r="D6" s="44">
        <f>D7+D12+D21</f>
        <v>0</v>
      </c>
      <c r="E6" s="45" t="s">
        <v>58</v>
      </c>
    </row>
    <row r="7" spans="1:11" x14ac:dyDescent="0.25">
      <c r="A7" s="238" t="s">
        <v>93</v>
      </c>
      <c r="B7" s="239" t="s">
        <v>62</v>
      </c>
      <c r="C7" s="239"/>
      <c r="D7" s="46">
        <f>SUM(D8:D11)</f>
        <v>0</v>
      </c>
      <c r="E7" s="47"/>
    </row>
    <row r="8" spans="1:11" x14ac:dyDescent="0.25">
      <c r="A8" s="48"/>
      <c r="B8" s="225" t="s">
        <v>89</v>
      </c>
      <c r="C8" s="226"/>
      <c r="D8" s="5">
        <v>0</v>
      </c>
      <c r="E8" s="49"/>
      <c r="F8" s="250" t="s">
        <v>85</v>
      </c>
    </row>
    <row r="9" spans="1:11" x14ac:dyDescent="0.25">
      <c r="A9" s="48"/>
      <c r="B9" s="225" t="s">
        <v>90</v>
      </c>
      <c r="C9" s="226"/>
      <c r="D9" s="5">
        <v>0</v>
      </c>
      <c r="E9" s="49"/>
      <c r="F9" s="250"/>
    </row>
    <row r="10" spans="1:11" x14ac:dyDescent="0.25">
      <c r="A10" s="48"/>
      <c r="B10" s="225" t="s">
        <v>91</v>
      </c>
      <c r="C10" s="226"/>
      <c r="D10" s="5">
        <v>0</v>
      </c>
      <c r="E10" s="49"/>
      <c r="F10" s="250"/>
    </row>
    <row r="11" spans="1:11" x14ac:dyDescent="0.25">
      <c r="A11" s="48"/>
      <c r="B11" s="225" t="s">
        <v>68</v>
      </c>
      <c r="C11" s="226"/>
      <c r="D11" s="5">
        <v>0</v>
      </c>
      <c r="E11" s="47"/>
    </row>
    <row r="12" spans="1:11" x14ac:dyDescent="0.25">
      <c r="A12" s="50" t="s">
        <v>94</v>
      </c>
      <c r="B12" s="51"/>
      <c r="C12" s="52"/>
      <c r="D12" s="46">
        <f>SUM(D13:D20)</f>
        <v>0</v>
      </c>
      <c r="E12" s="47"/>
    </row>
    <row r="13" spans="1:11" x14ac:dyDescent="0.25">
      <c r="A13" s="48"/>
      <c r="B13" s="225" t="s">
        <v>69</v>
      </c>
      <c r="C13" s="226"/>
      <c r="D13" s="5">
        <v>0</v>
      </c>
      <c r="E13" s="47"/>
    </row>
    <row r="14" spans="1:11" x14ac:dyDescent="0.25">
      <c r="A14" s="48"/>
      <c r="B14" s="225" t="s">
        <v>70</v>
      </c>
      <c r="C14" s="226"/>
      <c r="D14" s="5">
        <v>0</v>
      </c>
      <c r="E14" s="47"/>
    </row>
    <row r="15" spans="1:11" x14ac:dyDescent="0.25">
      <c r="A15" s="48"/>
      <c r="B15" s="225" t="s">
        <v>71</v>
      </c>
      <c r="C15" s="226"/>
      <c r="D15" s="5">
        <v>0</v>
      </c>
      <c r="E15" s="47"/>
    </row>
    <row r="16" spans="1:11" x14ac:dyDescent="0.25">
      <c r="A16" s="48"/>
      <c r="B16" s="225" t="s">
        <v>72</v>
      </c>
      <c r="C16" s="226"/>
      <c r="D16" s="5">
        <v>0</v>
      </c>
      <c r="E16" s="47"/>
    </row>
    <row r="17" spans="1:7" x14ac:dyDescent="0.25">
      <c r="A17" s="48"/>
      <c r="B17" s="225" t="s">
        <v>73</v>
      </c>
      <c r="C17" s="226"/>
      <c r="D17" s="5">
        <v>0</v>
      </c>
      <c r="E17" s="47"/>
    </row>
    <row r="18" spans="1:7" x14ac:dyDescent="0.25">
      <c r="A18" s="48"/>
      <c r="B18" s="225" t="s">
        <v>74</v>
      </c>
      <c r="C18" s="226"/>
      <c r="D18" s="5">
        <v>0</v>
      </c>
      <c r="E18" s="47"/>
    </row>
    <row r="19" spans="1:7" x14ac:dyDescent="0.25">
      <c r="A19" s="48"/>
      <c r="B19" s="225" t="s">
        <v>75</v>
      </c>
      <c r="C19" s="226"/>
      <c r="D19" s="5">
        <v>0</v>
      </c>
      <c r="E19" s="47"/>
    </row>
    <row r="20" spans="1:7" x14ac:dyDescent="0.25">
      <c r="A20" s="48"/>
      <c r="B20" s="225" t="s">
        <v>76</v>
      </c>
      <c r="C20" s="226"/>
      <c r="D20" s="5">
        <v>0</v>
      </c>
      <c r="E20" s="47"/>
    </row>
    <row r="21" spans="1:7" x14ac:dyDescent="0.25">
      <c r="A21" s="50" t="s">
        <v>97</v>
      </c>
      <c r="B21" s="51"/>
      <c r="C21" s="52"/>
      <c r="D21" s="46">
        <f>SUM(D22:D28)</f>
        <v>0</v>
      </c>
      <c r="E21" s="47"/>
    </row>
    <row r="22" spans="1:7" x14ac:dyDescent="0.25">
      <c r="A22" s="48"/>
      <c r="B22" s="225" t="s">
        <v>64</v>
      </c>
      <c r="C22" s="226"/>
      <c r="D22" s="5">
        <v>0</v>
      </c>
      <c r="E22" s="47" t="s">
        <v>58</v>
      </c>
    </row>
    <row r="23" spans="1:7" x14ac:dyDescent="0.25">
      <c r="A23" s="48"/>
      <c r="B23" s="225" t="s">
        <v>77</v>
      </c>
      <c r="C23" s="226"/>
      <c r="D23" s="5">
        <v>0</v>
      </c>
      <c r="E23" s="47"/>
    </row>
    <row r="24" spans="1:7" x14ac:dyDescent="0.25">
      <c r="A24" s="48"/>
      <c r="B24" s="225" t="s">
        <v>78</v>
      </c>
      <c r="C24" s="226"/>
      <c r="D24" s="5">
        <v>0</v>
      </c>
      <c r="E24" s="47"/>
    </row>
    <row r="25" spans="1:7" x14ac:dyDescent="0.25">
      <c r="A25" s="48"/>
      <c r="B25" s="225" t="s">
        <v>79</v>
      </c>
      <c r="C25" s="226"/>
      <c r="D25" s="5">
        <v>0</v>
      </c>
      <c r="E25" s="47"/>
    </row>
    <row r="26" spans="1:7" x14ac:dyDescent="0.25">
      <c r="A26" s="48"/>
      <c r="B26" s="225" t="s">
        <v>227</v>
      </c>
      <c r="C26" s="226"/>
      <c r="D26" s="5">
        <v>0</v>
      </c>
      <c r="E26" s="47"/>
    </row>
    <row r="27" spans="1:7" hidden="1" x14ac:dyDescent="0.25">
      <c r="A27" s="48"/>
      <c r="B27" s="225" t="s">
        <v>86</v>
      </c>
      <c r="C27" s="226"/>
      <c r="D27" s="5">
        <v>0</v>
      </c>
      <c r="E27" s="47"/>
    </row>
    <row r="28" spans="1:7" ht="14.45" customHeight="1" x14ac:dyDescent="0.25">
      <c r="A28" s="48"/>
      <c r="B28" s="225" t="s">
        <v>63</v>
      </c>
      <c r="C28" s="226"/>
      <c r="D28" s="5">
        <v>0</v>
      </c>
      <c r="E28" s="47" t="s">
        <v>58</v>
      </c>
      <c r="F28" s="240" t="str">
        <f>IF(E30&lt;0,"POZOR!!! Vykázaná/vyúčtovaná částka je vyšší než přidělená dotace při zohlednění případné vratky v průběhu roku. Proím zkontrolujte své výdaje a jednotlivé částky!!!!","")</f>
        <v/>
      </c>
      <c r="G28" s="253" t="str">
        <f>IF(E30&gt;0,"VE VRATCE JE JIŽ PROMÍTNUTO, ŽE JSTE JIŽ PŘÍPADNĚ VRACELI URČITOU ČÁST!!!! - BUŇKA B12 list SOUHRNNÉ INFORMACE","")</f>
        <v/>
      </c>
    </row>
    <row r="29" spans="1:7" ht="14.45" customHeight="1" x14ac:dyDescent="0.25">
      <c r="A29" s="251" t="s">
        <v>81</v>
      </c>
      <c r="B29" s="252"/>
      <c r="C29" s="53">
        <f>C6</f>
        <v>0</v>
      </c>
      <c r="D29" s="53">
        <f>D7+D12+D21</f>
        <v>0</v>
      </c>
      <c r="E29" s="54">
        <f>C29-D29</f>
        <v>0</v>
      </c>
      <c r="F29" s="240"/>
      <c r="G29" s="253"/>
    </row>
    <row r="30" spans="1:7" ht="37.9" customHeight="1" thickBot="1" x14ac:dyDescent="0.3">
      <c r="A30" s="244" t="str">
        <f>IF(E30&gt;0,"Vratka nevyčerpané dotace (částku odešlete do 31.12.2021 na účet č. 4929001/0710  a v období mezi 1.1.2022 - 15.2.2022 na účet č. 6015-4929001/0710 a zároveň prosím zašlete avízo o vratce - Příloha AVÍZO VRATKA na email vratka-dotace@agenturasport.cz)","")</f>
        <v/>
      </c>
      <c r="B30" s="245"/>
      <c r="C30" s="245"/>
      <c r="D30" s="245"/>
      <c r="E30" s="55">
        <f>C29-D29</f>
        <v>0</v>
      </c>
      <c r="F30" s="240"/>
      <c r="G30" s="253"/>
    </row>
    <row r="31" spans="1:7" x14ac:dyDescent="0.25">
      <c r="B31" s="56"/>
      <c r="C31" s="57"/>
      <c r="D31" s="57"/>
      <c r="E31" s="58"/>
    </row>
    <row r="32" spans="1:7" s="18" customFormat="1" x14ac:dyDescent="0.25">
      <c r="A32" s="18" t="s">
        <v>95</v>
      </c>
      <c r="B32" s="56"/>
      <c r="C32" s="56"/>
      <c r="D32" s="56"/>
      <c r="E32" s="59"/>
    </row>
    <row r="33" spans="1:16" ht="108" customHeight="1" x14ac:dyDescent="0.25">
      <c r="A33" s="248"/>
      <c r="B33" s="248"/>
      <c r="C33" s="248"/>
      <c r="D33" s="248"/>
      <c r="E33" s="248"/>
      <c r="F33" s="60"/>
    </row>
    <row r="34" spans="1:16" ht="14.45" customHeight="1" x14ac:dyDescent="0.25">
      <c r="A34" s="241" t="s">
        <v>82</v>
      </c>
      <c r="B34" s="241"/>
      <c r="C34" s="241"/>
      <c r="D34" s="241"/>
      <c r="E34" s="241"/>
    </row>
    <row r="35" spans="1:16" x14ac:dyDescent="0.25">
      <c r="A35" s="241"/>
      <c r="B35" s="241"/>
      <c r="C35" s="241"/>
      <c r="D35" s="241"/>
      <c r="E35" s="241"/>
    </row>
    <row r="36" spans="1:16" x14ac:dyDescent="0.25">
      <c r="B36" s="61"/>
      <c r="C36" s="62"/>
      <c r="D36" s="63"/>
      <c r="E36" s="58"/>
    </row>
    <row r="37" spans="1:16" ht="20.45" customHeight="1" x14ac:dyDescent="0.25">
      <c r="A37" s="241" t="s">
        <v>66</v>
      </c>
      <c r="B37" s="241"/>
      <c r="C37" s="241"/>
      <c r="D37" s="241"/>
      <c r="E37" s="241"/>
    </row>
    <row r="38" spans="1:16" ht="25.15" customHeight="1" x14ac:dyDescent="0.25">
      <c r="A38" s="241"/>
      <c r="B38" s="241"/>
      <c r="C38" s="241"/>
      <c r="D38" s="241"/>
      <c r="E38" s="241"/>
    </row>
    <row r="39" spans="1:16" x14ac:dyDescent="0.25">
      <c r="B39" s="57"/>
      <c r="C39" s="57"/>
      <c r="D39" s="57"/>
      <c r="E39" s="58"/>
    </row>
    <row r="40" spans="1:16" ht="27.6" customHeight="1" x14ac:dyDescent="0.25">
      <c r="A40" s="242" t="s">
        <v>67</v>
      </c>
      <c r="B40" s="242"/>
      <c r="C40" s="242"/>
      <c r="D40" s="242"/>
      <c r="E40" s="242"/>
    </row>
    <row r="41" spans="1:16" x14ac:dyDescent="0.25">
      <c r="A41" s="243" t="s">
        <v>29</v>
      </c>
      <c r="B41" s="243"/>
      <c r="C41" s="243"/>
      <c r="D41" s="243"/>
      <c r="E41" s="243"/>
    </row>
    <row r="42" spans="1:16" x14ac:dyDescent="0.25">
      <c r="B42" s="7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x14ac:dyDescent="0.25">
      <c r="B43" s="7"/>
    </row>
    <row r="44" spans="1:16" x14ac:dyDescent="0.25">
      <c r="B44" s="7" t="s">
        <v>30</v>
      </c>
    </row>
    <row r="45" spans="1:16" x14ac:dyDescent="0.25">
      <c r="B45" s="7"/>
    </row>
    <row r="46" spans="1:16" x14ac:dyDescent="0.25">
      <c r="B46" s="7"/>
    </row>
    <row r="47" spans="1:16" x14ac:dyDescent="0.25">
      <c r="B47" s="249" t="s">
        <v>53</v>
      </c>
      <c r="C47" s="249"/>
      <c r="D47" s="33" t="s">
        <v>54</v>
      </c>
    </row>
    <row r="48" spans="1:16" x14ac:dyDescent="0.25">
      <c r="B48" s="246"/>
      <c r="C48" s="247"/>
      <c r="D48" s="34"/>
    </row>
    <row r="49" spans="2:5" x14ac:dyDescent="0.25">
      <c r="B49" s="246"/>
      <c r="C49" s="247"/>
      <c r="D49" s="34"/>
    </row>
    <row r="50" spans="2:5" x14ac:dyDescent="0.25">
      <c r="B50" s="246"/>
      <c r="C50" s="247"/>
      <c r="D50" s="34"/>
    </row>
    <row r="51" spans="2:5" x14ac:dyDescent="0.25">
      <c r="B51" s="65"/>
      <c r="C51" s="14"/>
      <c r="D51" s="31"/>
      <c r="E51" s="58"/>
    </row>
    <row r="52" spans="2:5" x14ac:dyDescent="0.25">
      <c r="B52" s="57"/>
      <c r="C52" s="14"/>
      <c r="D52" s="207"/>
      <c r="E52" s="58"/>
    </row>
    <row r="53" spans="2:5" x14ac:dyDescent="0.25">
      <c r="B53" s="57"/>
      <c r="C53" s="14"/>
      <c r="D53" s="208"/>
      <c r="E53" s="58"/>
    </row>
    <row r="54" spans="2:5" x14ac:dyDescent="0.25">
      <c r="B54" s="57"/>
      <c r="D54" s="209"/>
      <c r="E54" s="58"/>
    </row>
    <row r="55" spans="2:5" x14ac:dyDescent="0.25">
      <c r="B55" s="57"/>
      <c r="C55" s="57"/>
      <c r="D55" s="66" t="s">
        <v>87</v>
      </c>
      <c r="E55" s="58"/>
    </row>
    <row r="56" spans="2:5" x14ac:dyDescent="0.25">
      <c r="B56" s="57"/>
      <c r="C56" s="57"/>
      <c r="D56" s="57"/>
      <c r="E56" s="58"/>
    </row>
    <row r="57" spans="2:5" x14ac:dyDescent="0.25">
      <c r="B57" s="57"/>
      <c r="C57" s="57"/>
      <c r="D57" s="57"/>
      <c r="E57" s="58"/>
    </row>
    <row r="58" spans="2:5" x14ac:dyDescent="0.25">
      <c r="B58" s="57"/>
      <c r="C58" s="57"/>
      <c r="D58" s="57"/>
      <c r="E58" s="58"/>
    </row>
    <row r="59" spans="2:5" x14ac:dyDescent="0.25">
      <c r="B59" s="57"/>
      <c r="C59" s="57"/>
      <c r="D59" s="57"/>
      <c r="E59" s="58"/>
    </row>
    <row r="60" spans="2:5" x14ac:dyDescent="0.25">
      <c r="B60" s="57"/>
      <c r="C60" s="57"/>
      <c r="D60" s="57"/>
      <c r="E60" s="58"/>
    </row>
    <row r="61" spans="2:5" x14ac:dyDescent="0.25">
      <c r="B61" s="57"/>
      <c r="C61" s="57"/>
      <c r="D61" s="57"/>
      <c r="E61" s="58"/>
    </row>
    <row r="62" spans="2:5" x14ac:dyDescent="0.25">
      <c r="B62" s="57"/>
      <c r="C62" s="57"/>
      <c r="D62" s="57"/>
      <c r="E62" s="58"/>
    </row>
    <row r="63" spans="2:5" x14ac:dyDescent="0.25">
      <c r="B63" s="57"/>
      <c r="C63" s="57"/>
      <c r="D63" s="57"/>
      <c r="E63" s="58"/>
    </row>
    <row r="64" spans="2:5" x14ac:dyDescent="0.25">
      <c r="B64" s="57"/>
      <c r="C64" s="57"/>
      <c r="D64" s="57"/>
      <c r="E64" s="58"/>
    </row>
    <row r="65" spans="2:5" x14ac:dyDescent="0.25">
      <c r="B65" s="57"/>
      <c r="C65" s="57"/>
      <c r="D65" s="57"/>
      <c r="E65" s="58"/>
    </row>
    <row r="66" spans="2:5" x14ac:dyDescent="0.25">
      <c r="B66" s="57"/>
      <c r="C66" s="57"/>
      <c r="D66" s="57"/>
      <c r="E66" s="58"/>
    </row>
    <row r="67" spans="2:5" x14ac:dyDescent="0.25">
      <c r="B67" s="57"/>
      <c r="C67" s="57"/>
      <c r="D67" s="57"/>
      <c r="E67" s="58"/>
    </row>
    <row r="68" spans="2:5" x14ac:dyDescent="0.25">
      <c r="B68" s="57"/>
      <c r="C68" s="57"/>
      <c r="D68" s="57"/>
      <c r="E68" s="58"/>
    </row>
    <row r="69" spans="2:5" x14ac:dyDescent="0.25">
      <c r="B69" s="57"/>
      <c r="C69" s="57"/>
      <c r="D69" s="57"/>
      <c r="E69" s="58"/>
    </row>
    <row r="70" spans="2:5" x14ac:dyDescent="0.25">
      <c r="B70" s="57"/>
      <c r="C70" s="57"/>
      <c r="D70" s="57"/>
      <c r="E70" s="58"/>
    </row>
    <row r="71" spans="2:5" x14ac:dyDescent="0.25">
      <c r="B71" s="57"/>
      <c r="C71" s="57"/>
      <c r="D71" s="57"/>
      <c r="E71" s="58"/>
    </row>
    <row r="72" spans="2:5" x14ac:dyDescent="0.25">
      <c r="B72" s="57"/>
      <c r="C72" s="57"/>
      <c r="D72" s="57"/>
      <c r="E72" s="58"/>
    </row>
    <row r="73" spans="2:5" x14ac:dyDescent="0.25">
      <c r="B73" s="57"/>
      <c r="C73" s="57"/>
      <c r="D73" s="57"/>
      <c r="E73" s="58"/>
    </row>
    <row r="74" spans="2:5" x14ac:dyDescent="0.25">
      <c r="B74" s="57"/>
      <c r="C74" s="57"/>
      <c r="D74" s="57"/>
      <c r="E74" s="58"/>
    </row>
    <row r="75" spans="2:5" x14ac:dyDescent="0.25">
      <c r="B75" s="57"/>
      <c r="C75" s="57"/>
      <c r="D75" s="57"/>
      <c r="E75" s="58"/>
    </row>
    <row r="76" spans="2:5" x14ac:dyDescent="0.25">
      <c r="B76" s="57"/>
      <c r="C76" s="57"/>
      <c r="D76" s="57"/>
      <c r="E76" s="58"/>
    </row>
    <row r="77" spans="2:5" x14ac:dyDescent="0.25">
      <c r="B77" s="57"/>
      <c r="C77" s="57"/>
      <c r="D77" s="57"/>
      <c r="E77" s="58"/>
    </row>
    <row r="78" spans="2:5" x14ac:dyDescent="0.25">
      <c r="B78" s="57"/>
      <c r="C78" s="57"/>
      <c r="D78" s="57"/>
      <c r="E78" s="58"/>
    </row>
    <row r="79" spans="2:5" x14ac:dyDescent="0.25">
      <c r="B79" s="57"/>
      <c r="C79" s="57"/>
      <c r="D79" s="57"/>
      <c r="E79" s="58"/>
    </row>
    <row r="80" spans="2:5" x14ac:dyDescent="0.25">
      <c r="B80" s="57"/>
      <c r="C80" s="57"/>
      <c r="D80" s="57"/>
      <c r="E80" s="58"/>
    </row>
    <row r="81" spans="2:5" x14ac:dyDescent="0.25">
      <c r="B81" s="57"/>
      <c r="C81" s="57"/>
      <c r="D81" s="57"/>
      <c r="E81" s="58"/>
    </row>
    <row r="82" spans="2:5" x14ac:dyDescent="0.25">
      <c r="B82" s="57"/>
      <c r="C82" s="57"/>
      <c r="D82" s="57"/>
      <c r="E82" s="58"/>
    </row>
    <row r="83" spans="2:5" x14ac:dyDescent="0.25">
      <c r="B83" s="57"/>
      <c r="C83" s="57"/>
      <c r="D83" s="57"/>
      <c r="E83" s="58"/>
    </row>
    <row r="84" spans="2:5" x14ac:dyDescent="0.25">
      <c r="B84" s="57"/>
      <c r="C84" s="57"/>
      <c r="D84" s="57"/>
      <c r="E84" s="58"/>
    </row>
    <row r="85" spans="2:5" x14ac:dyDescent="0.25">
      <c r="B85" s="57"/>
      <c r="C85" s="57"/>
      <c r="D85" s="57"/>
      <c r="E85" s="58"/>
    </row>
    <row r="86" spans="2:5" x14ac:dyDescent="0.25">
      <c r="B86" s="57"/>
      <c r="C86" s="57"/>
      <c r="D86" s="57"/>
      <c r="E86" s="58"/>
    </row>
    <row r="87" spans="2:5" x14ac:dyDescent="0.25">
      <c r="B87" s="57"/>
      <c r="C87" s="57"/>
      <c r="D87" s="57"/>
      <c r="E87" s="58"/>
    </row>
    <row r="88" spans="2:5" x14ac:dyDescent="0.25">
      <c r="B88" s="57"/>
      <c r="C88" s="57"/>
      <c r="D88" s="57"/>
      <c r="E88" s="58"/>
    </row>
    <row r="89" spans="2:5" x14ac:dyDescent="0.25">
      <c r="B89" s="57"/>
      <c r="C89" s="57"/>
      <c r="D89" s="57"/>
      <c r="E89" s="58"/>
    </row>
    <row r="90" spans="2:5" x14ac:dyDescent="0.25">
      <c r="B90" s="57"/>
      <c r="C90" s="57"/>
      <c r="D90" s="57"/>
      <c r="E90" s="58"/>
    </row>
    <row r="91" spans="2:5" x14ac:dyDescent="0.25">
      <c r="B91" s="57"/>
      <c r="C91" s="57"/>
      <c r="D91" s="57"/>
      <c r="E91" s="58"/>
    </row>
    <row r="92" spans="2:5" x14ac:dyDescent="0.25">
      <c r="B92" s="57"/>
      <c r="C92" s="57"/>
      <c r="D92" s="57"/>
      <c r="E92" s="58"/>
    </row>
    <row r="93" spans="2:5" x14ac:dyDescent="0.25">
      <c r="B93" s="57"/>
      <c r="C93" s="57"/>
      <c r="D93" s="57"/>
      <c r="E93" s="58"/>
    </row>
    <row r="94" spans="2:5" x14ac:dyDescent="0.25">
      <c r="B94" s="57"/>
      <c r="C94" s="57"/>
      <c r="D94" s="57"/>
      <c r="E94" s="58"/>
    </row>
    <row r="95" spans="2:5" x14ac:dyDescent="0.25">
      <c r="B95" s="57"/>
      <c r="C95" s="57"/>
      <c r="D95" s="57"/>
      <c r="E95" s="58"/>
    </row>
    <row r="96" spans="2:5" x14ac:dyDescent="0.25">
      <c r="B96" s="57"/>
      <c r="C96" s="57"/>
      <c r="D96" s="57"/>
      <c r="E96" s="58"/>
    </row>
    <row r="97" spans="2:5" x14ac:dyDescent="0.25">
      <c r="B97" s="57"/>
      <c r="C97" s="57"/>
      <c r="D97" s="57"/>
      <c r="E97" s="58"/>
    </row>
    <row r="98" spans="2:5" x14ac:dyDescent="0.25">
      <c r="B98" s="57"/>
      <c r="C98" s="57"/>
      <c r="D98" s="57"/>
      <c r="E98" s="58"/>
    </row>
  </sheetData>
  <sheetProtection algorithmName="SHA-512" hashValue="U9n7Us9Onxj1i+DH4qfmW1fuxuy+uSKILSbbu1VoKWjudRBgPIWmapPA1sdYlW/NuuaWdWeqUA0ohbFeJnVxig==" saltValue="H1Elzom/5XuAGSCgj1O0xQ==" spinCount="100000" sheet="1" objects="1" scenarios="1"/>
  <mergeCells count="45">
    <mergeCell ref="B26:C26"/>
    <mergeCell ref="B27:C27"/>
    <mergeCell ref="G28:G30"/>
    <mergeCell ref="F8:F10"/>
    <mergeCell ref="A29:B2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3:C23"/>
    <mergeCell ref="B24:C24"/>
    <mergeCell ref="B22:C22"/>
    <mergeCell ref="B25:C25"/>
    <mergeCell ref="D52:D54"/>
    <mergeCell ref="F28:F30"/>
    <mergeCell ref="A37:E38"/>
    <mergeCell ref="A34:E35"/>
    <mergeCell ref="A40:E40"/>
    <mergeCell ref="A41:E41"/>
    <mergeCell ref="A30:D30"/>
    <mergeCell ref="B48:C48"/>
    <mergeCell ref="B49:C49"/>
    <mergeCell ref="B50:C50"/>
    <mergeCell ref="A33:E33"/>
    <mergeCell ref="B47:C47"/>
    <mergeCell ref="B28:C28"/>
    <mergeCell ref="E1:E4"/>
    <mergeCell ref="B8:C8"/>
    <mergeCell ref="B9:C9"/>
    <mergeCell ref="A1:B1"/>
    <mergeCell ref="C2:D2"/>
    <mergeCell ref="C3:D3"/>
    <mergeCell ref="C4:D4"/>
    <mergeCell ref="A3:B3"/>
    <mergeCell ref="A4:B4"/>
    <mergeCell ref="A5:B5"/>
    <mergeCell ref="C1:D1"/>
    <mergeCell ref="A7:C7"/>
    <mergeCell ref="A2:B2"/>
  </mergeCells>
  <conditionalFormatting sqref="D28">
    <cfRule type="cellIs" dxfId="81" priority="34" operator="equal">
      <formula>0</formula>
    </cfRule>
  </conditionalFormatting>
  <conditionalFormatting sqref="D13">
    <cfRule type="cellIs" dxfId="80" priority="30" operator="equal">
      <formula>0</formula>
    </cfRule>
  </conditionalFormatting>
  <conditionalFormatting sqref="D8:D10">
    <cfRule type="cellIs" dxfId="79" priority="29" operator="equal">
      <formula>0</formula>
    </cfRule>
  </conditionalFormatting>
  <conditionalFormatting sqref="F28:F30">
    <cfRule type="containsText" dxfId="78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částky!!!!",F28)))</formula>
    </cfRule>
  </conditionalFormatting>
  <conditionalFormatting sqref="A30:D30">
    <cfRule type="containsText" dxfId="77" priority="21" operator="containsText" text="Vratka">
      <formula>NOT(ISERROR(SEARCH("Vratka",A30)))</formula>
    </cfRule>
    <cfRule type="containsText" priority="22" operator="containsText" text="Vratka">
      <formula>NOT(ISERROR(SEARCH("Vratka",A30)))</formula>
    </cfRule>
  </conditionalFormatting>
  <conditionalFormatting sqref="E30">
    <cfRule type="cellIs" dxfId="76" priority="19" operator="lessThan">
      <formula>0</formula>
    </cfRule>
    <cfRule type="cellIs" dxfId="75" priority="20" operator="greaterThan">
      <formula>0</formula>
    </cfRule>
  </conditionalFormatting>
  <conditionalFormatting sqref="D11">
    <cfRule type="cellIs" dxfId="74" priority="18" operator="equal">
      <formula>0</formula>
    </cfRule>
  </conditionalFormatting>
  <conditionalFormatting sqref="D13:D20">
    <cfRule type="cellIs" dxfId="73" priority="17" operator="equal">
      <formula>0</formula>
    </cfRule>
  </conditionalFormatting>
  <conditionalFormatting sqref="D22">
    <cfRule type="cellIs" dxfId="72" priority="10" operator="equal">
      <formula>0</formula>
    </cfRule>
  </conditionalFormatting>
  <conditionalFormatting sqref="A33">
    <cfRule type="cellIs" dxfId="71" priority="7" operator="equal">
      <formula>0</formula>
    </cfRule>
    <cfRule type="cellIs" dxfId="70" priority="9" operator="equal">
      <formula>0</formula>
    </cfRule>
  </conditionalFormatting>
  <conditionalFormatting sqref="B48:B50">
    <cfRule type="cellIs" dxfId="69" priority="6" operator="equal">
      <formula>0</formula>
    </cfRule>
  </conditionalFormatting>
  <conditionalFormatting sqref="D24:D27">
    <cfRule type="cellIs" dxfId="68" priority="5" operator="equal">
      <formula>0</formula>
    </cfRule>
  </conditionalFormatting>
  <conditionalFormatting sqref="D23">
    <cfRule type="cellIs" dxfId="67" priority="4" operator="equal">
      <formula>0</formula>
    </cfRule>
  </conditionalFormatting>
  <conditionalFormatting sqref="G28:G30">
    <cfRule type="containsText" dxfId="66" priority="2" operator="containsText" text="VRAT">
      <formula>NOT(ISERROR(SEARCH("VRAT",G28)))</formula>
    </cfRule>
    <cfRule type="containsText" dxfId="65" priority="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částky!!!!",G28)))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O23" sqref="O23"/>
    </sheetView>
  </sheetViews>
  <sheetFormatPr defaultColWidth="8.85546875" defaultRowHeight="12.75" x14ac:dyDescent="0.2"/>
  <cols>
    <col min="1" max="1" width="23.5703125" style="68" customWidth="1"/>
    <col min="2" max="2" width="12.140625" style="68" customWidth="1"/>
    <col min="3" max="3" width="21.28515625" style="68" customWidth="1"/>
    <col min="4" max="4" width="15.85546875" style="68" customWidth="1"/>
    <col min="5" max="5" width="14.28515625" style="68" customWidth="1"/>
    <col min="6" max="6" width="16.5703125" style="68" customWidth="1"/>
    <col min="7" max="7" width="16.42578125" style="68" customWidth="1"/>
    <col min="8" max="8" width="20.7109375" style="68" customWidth="1"/>
    <col min="9" max="9" width="15.42578125" style="68" customWidth="1"/>
    <col min="10" max="10" width="20.85546875" style="68" customWidth="1"/>
    <col min="11" max="16384" width="8.85546875" style="68"/>
  </cols>
  <sheetData>
    <row r="1" spans="1:15" ht="18" customHeight="1" x14ac:dyDescent="0.2">
      <c r="A1" s="67" t="s">
        <v>0</v>
      </c>
      <c r="B1" s="257" t="str">
        <f>IF('1. SOUHRNNÉ INFORMACE'!B5=0,"",'1. SOUHRNNÉ INFORMACE'!B5)</f>
        <v/>
      </c>
      <c r="C1" s="257"/>
    </row>
    <row r="2" spans="1:15" x14ac:dyDescent="0.2">
      <c r="A2" s="67" t="s">
        <v>1</v>
      </c>
      <c r="B2" s="257" t="str">
        <f>IF('1. SOUHRNNÉ INFORMACE'!B6=0,"",'1. SOUHRNNÉ INFORMACE'!B6)</f>
        <v/>
      </c>
      <c r="C2" s="257"/>
    </row>
    <row r="3" spans="1:15" x14ac:dyDescent="0.2">
      <c r="A3" s="67" t="s">
        <v>2</v>
      </c>
      <c r="B3" s="258" t="s">
        <v>3</v>
      </c>
      <c r="C3" s="259"/>
    </row>
    <row r="4" spans="1:15" x14ac:dyDescent="0.2">
      <c r="A4" s="67" t="s">
        <v>4</v>
      </c>
      <c r="B4" s="258">
        <v>362</v>
      </c>
      <c r="C4" s="259"/>
    </row>
    <row r="5" spans="1:15" ht="10.15" customHeight="1" x14ac:dyDescent="0.2">
      <c r="A5" s="69"/>
      <c r="B5" s="69"/>
      <c r="C5" s="69"/>
    </row>
    <row r="6" spans="1:15" ht="22.15" customHeight="1" x14ac:dyDescent="0.2">
      <c r="A6" s="260" t="s">
        <v>34</v>
      </c>
      <c r="B6" s="260"/>
      <c r="C6" s="260"/>
      <c r="D6" s="260"/>
      <c r="E6" s="260"/>
      <c r="F6" s="260"/>
      <c r="G6" s="260"/>
      <c r="H6" s="260"/>
      <c r="I6" s="260"/>
      <c r="J6" s="260"/>
    </row>
    <row r="7" spans="1:15" x14ac:dyDescent="0.2">
      <c r="A7" s="70"/>
      <c r="B7" s="70"/>
      <c r="C7" s="70"/>
    </row>
    <row r="8" spans="1:15" ht="33.6" customHeight="1" x14ac:dyDescent="0.2">
      <c r="A8" s="261" t="s">
        <v>33</v>
      </c>
      <c r="B8" s="261"/>
      <c r="C8" s="261"/>
      <c r="D8" s="261"/>
      <c r="E8" s="261"/>
      <c r="F8" s="261"/>
      <c r="G8" s="261"/>
      <c r="H8" s="261"/>
      <c r="I8" s="261"/>
      <c r="J8" s="261"/>
    </row>
    <row r="9" spans="1:15" ht="13.9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</row>
    <row r="10" spans="1:15" x14ac:dyDescent="0.2">
      <c r="A10" s="72" t="s">
        <v>5</v>
      </c>
      <c r="B10" s="72"/>
      <c r="C10" s="72"/>
    </row>
    <row r="11" spans="1:15" ht="39" customHeight="1" x14ac:dyDescent="0.2">
      <c r="A11" s="73" t="s">
        <v>6</v>
      </c>
      <c r="B11" s="73"/>
      <c r="C11" s="73"/>
      <c r="D11" s="73" t="s">
        <v>7</v>
      </c>
      <c r="E11" s="73" t="s">
        <v>8</v>
      </c>
      <c r="F11" s="73" t="s">
        <v>9</v>
      </c>
      <c r="G11" s="74" t="s">
        <v>10</v>
      </c>
      <c r="H11" s="274" t="s">
        <v>11</v>
      </c>
      <c r="I11" s="74" t="s">
        <v>12</v>
      </c>
      <c r="J11" s="270" t="s">
        <v>13</v>
      </c>
    </row>
    <row r="12" spans="1:15" ht="28.9" customHeight="1" x14ac:dyDescent="0.2">
      <c r="A12" s="75"/>
      <c r="B12" s="75"/>
      <c r="C12" s="75"/>
      <c r="D12" s="75"/>
      <c r="E12" s="75"/>
      <c r="F12" s="75"/>
      <c r="G12" s="76" t="s">
        <v>14</v>
      </c>
      <c r="H12" s="275"/>
      <c r="I12" s="77" t="s">
        <v>96</v>
      </c>
      <c r="J12" s="271"/>
    </row>
    <row r="13" spans="1:15" x14ac:dyDescent="0.2">
      <c r="A13" s="78" t="s">
        <v>15</v>
      </c>
      <c r="B13" s="78"/>
      <c r="C13" s="78"/>
      <c r="D13" s="78" t="s">
        <v>16</v>
      </c>
      <c r="E13" s="78" t="s">
        <v>17</v>
      </c>
      <c r="F13" s="78" t="s">
        <v>18</v>
      </c>
      <c r="G13" s="78">
        <v>1</v>
      </c>
      <c r="H13" s="78">
        <v>2</v>
      </c>
      <c r="I13" s="78">
        <v>3</v>
      </c>
      <c r="J13" s="78" t="s">
        <v>19</v>
      </c>
    </row>
    <row r="14" spans="1:15" ht="18" customHeight="1" x14ac:dyDescent="0.2">
      <c r="A14" s="262" t="s">
        <v>20</v>
      </c>
      <c r="B14" s="263"/>
      <c r="C14" s="79"/>
      <c r="D14" s="80"/>
      <c r="E14" s="80"/>
      <c r="F14" s="80"/>
      <c r="G14" s="81">
        <f>SUM(G16:G19)</f>
        <v>0</v>
      </c>
      <c r="H14" s="81">
        <f>SUM(H16:H19)</f>
        <v>0</v>
      </c>
      <c r="I14" s="81">
        <f>SUM(I16:I19)</f>
        <v>0</v>
      </c>
      <c r="J14" s="81">
        <f>SUM(J16:J19)</f>
        <v>0</v>
      </c>
    </row>
    <row r="15" spans="1:15" ht="16.899999999999999" customHeight="1" x14ac:dyDescent="0.2">
      <c r="A15" s="266" t="s">
        <v>21</v>
      </c>
      <c r="B15" s="267"/>
      <c r="C15" s="82" t="s">
        <v>219</v>
      </c>
      <c r="D15" s="83"/>
      <c r="E15" s="83"/>
      <c r="F15" s="83"/>
      <c r="G15" s="84"/>
      <c r="H15" s="84"/>
      <c r="I15" s="84"/>
      <c r="J15" s="85"/>
    </row>
    <row r="16" spans="1:15" ht="16.149999999999999" customHeight="1" x14ac:dyDescent="0.2">
      <c r="A16" s="264" t="str">
        <f>IF('1. SOUHRNNÉ INFORMACE'!B2=0,"",'1. SOUHRNNÉ INFORMACE'!B2)</f>
        <v>ZŠMŠ21</v>
      </c>
      <c r="B16" s="265"/>
      <c r="C16" s="86" t="str">
        <f>IF('1. SOUHRNNÉ INFORMACE'!B10=0,"",'1. SOUHRNNÉ INFORMACE'!B10)</f>
        <v/>
      </c>
      <c r="D16" s="87"/>
      <c r="E16" s="87"/>
      <c r="F16" s="87"/>
      <c r="G16" s="88">
        <f>'1. SOUHRNNÉ INFORMACE'!B11</f>
        <v>0</v>
      </c>
      <c r="H16" s="88">
        <f>'1. SOUHRNNÉ INFORMACE'!B12</f>
        <v>0</v>
      </c>
      <c r="I16" s="88">
        <f>'2. POUŽITÍ DOTACE'!D29</f>
        <v>0</v>
      </c>
      <c r="J16" s="89">
        <f>G16-H16-I16</f>
        <v>0</v>
      </c>
      <c r="L16" s="90"/>
      <c r="M16" s="90"/>
      <c r="N16" s="90"/>
      <c r="O16" s="90"/>
    </row>
    <row r="17" spans="1:10" x14ac:dyDescent="0.2">
      <c r="A17" s="268"/>
      <c r="B17" s="269"/>
      <c r="C17" s="91"/>
      <c r="D17" s="92"/>
      <c r="E17" s="92"/>
      <c r="F17" s="92"/>
      <c r="G17" s="93"/>
      <c r="H17" s="93"/>
      <c r="I17" s="93"/>
      <c r="J17" s="89">
        <f>G17-H17-I17</f>
        <v>0</v>
      </c>
    </row>
    <row r="18" spans="1:10" x14ac:dyDescent="0.2">
      <c r="A18" s="268"/>
      <c r="B18" s="269"/>
      <c r="C18" s="91"/>
      <c r="D18" s="92"/>
      <c r="E18" s="92"/>
      <c r="F18" s="92"/>
      <c r="G18" s="93"/>
      <c r="H18" s="93"/>
      <c r="I18" s="93"/>
      <c r="J18" s="89">
        <f>G18-H18-I18</f>
        <v>0</v>
      </c>
    </row>
    <row r="19" spans="1:10" x14ac:dyDescent="0.2">
      <c r="A19" s="268"/>
      <c r="B19" s="269"/>
      <c r="C19" s="91"/>
      <c r="D19" s="92"/>
      <c r="E19" s="92"/>
      <c r="F19" s="92"/>
      <c r="G19" s="93"/>
      <c r="H19" s="93"/>
      <c r="I19" s="93"/>
      <c r="J19" s="89">
        <f>G19-H19-I19</f>
        <v>0</v>
      </c>
    </row>
    <row r="20" spans="1:10" x14ac:dyDescent="0.2">
      <c r="A20" s="262" t="s">
        <v>22</v>
      </c>
      <c r="B20" s="263"/>
      <c r="C20" s="79"/>
      <c r="D20" s="80"/>
      <c r="E20" s="80"/>
      <c r="F20" s="80"/>
      <c r="G20" s="81">
        <f>SUM(G22:G23)</f>
        <v>0</v>
      </c>
      <c r="H20" s="81">
        <f>SUM(H22:H23)</f>
        <v>0</v>
      </c>
      <c r="I20" s="81">
        <f>SUM(I22:I23)</f>
        <v>0</v>
      </c>
      <c r="J20" s="81">
        <f>SUM(J22:J23)</f>
        <v>0</v>
      </c>
    </row>
    <row r="21" spans="1:10" x14ac:dyDescent="0.2">
      <c r="A21" s="272" t="s">
        <v>23</v>
      </c>
      <c r="B21" s="273"/>
      <c r="C21" s="94"/>
      <c r="D21" s="94"/>
      <c r="E21" s="94"/>
      <c r="F21" s="94"/>
      <c r="G21" s="95"/>
      <c r="H21" s="95"/>
      <c r="I21" s="95"/>
      <c r="J21" s="89">
        <f>G21-H21-I21</f>
        <v>0</v>
      </c>
    </row>
    <row r="22" spans="1:10" x14ac:dyDescent="0.2">
      <c r="A22" s="268"/>
      <c r="B22" s="269"/>
      <c r="C22" s="96"/>
      <c r="D22" s="94"/>
      <c r="E22" s="94"/>
      <c r="F22" s="94"/>
      <c r="G22" s="95"/>
      <c r="H22" s="95"/>
      <c r="I22" s="95"/>
      <c r="J22" s="89">
        <f>G22-H22-I22</f>
        <v>0</v>
      </c>
    </row>
    <row r="23" spans="1:10" x14ac:dyDescent="0.2">
      <c r="A23" s="268"/>
      <c r="B23" s="269"/>
      <c r="C23" s="96"/>
      <c r="D23" s="94"/>
      <c r="E23" s="94"/>
      <c r="F23" s="94"/>
      <c r="G23" s="95"/>
      <c r="H23" s="95"/>
      <c r="I23" s="95"/>
      <c r="J23" s="89">
        <f>G23-H23-I23</f>
        <v>0</v>
      </c>
    </row>
    <row r="24" spans="1:10" ht="33" customHeight="1" x14ac:dyDescent="0.2">
      <c r="A24" s="262" t="s">
        <v>24</v>
      </c>
      <c r="B24" s="263"/>
      <c r="C24" s="79"/>
      <c r="D24" s="80"/>
      <c r="E24" s="80"/>
      <c r="F24" s="80"/>
      <c r="G24" s="97">
        <f>G14+G20</f>
        <v>0</v>
      </c>
      <c r="H24" s="97">
        <f>H14+H20</f>
        <v>0</v>
      </c>
      <c r="I24" s="97">
        <f>I14+I20</f>
        <v>0</v>
      </c>
      <c r="J24" s="97">
        <f>J14+J20</f>
        <v>0</v>
      </c>
    </row>
    <row r="25" spans="1:10" x14ac:dyDescent="0.2">
      <c r="A25" s="98"/>
      <c r="B25" s="98"/>
      <c r="C25" s="98"/>
      <c r="D25" s="99"/>
      <c r="E25" s="99"/>
      <c r="F25" s="99"/>
      <c r="G25" s="99"/>
      <c r="H25" s="99"/>
      <c r="I25" s="99"/>
      <c r="J25" s="99"/>
    </row>
    <row r="26" spans="1:10" x14ac:dyDescent="0.2">
      <c r="A26" s="67" t="s">
        <v>26</v>
      </c>
      <c r="B26" s="254">
        <f ca="1">TODAY()</f>
        <v>44550</v>
      </c>
      <c r="C26" s="255"/>
      <c r="D26" s="100"/>
      <c r="E26" s="67" t="s">
        <v>25</v>
      </c>
      <c r="F26" s="256"/>
      <c r="G26" s="256"/>
      <c r="H26" s="99"/>
      <c r="I26" s="99"/>
      <c r="J26" s="99"/>
    </row>
    <row r="27" spans="1:10" ht="18.600000000000001" customHeight="1" x14ac:dyDescent="0.2">
      <c r="A27" s="101" t="s">
        <v>32</v>
      </c>
      <c r="B27" s="246"/>
      <c r="C27" s="247"/>
      <c r="D27" s="100"/>
      <c r="E27" s="67" t="s">
        <v>26</v>
      </c>
      <c r="F27" s="256"/>
      <c r="G27" s="256"/>
      <c r="H27" s="99"/>
      <c r="I27" s="99"/>
      <c r="J27" s="99"/>
    </row>
    <row r="28" spans="1:10" ht="27.6" customHeight="1" x14ac:dyDescent="0.2">
      <c r="A28" s="102" t="s">
        <v>31</v>
      </c>
      <c r="B28" s="254"/>
      <c r="C28" s="255"/>
      <c r="D28" s="100"/>
      <c r="E28" s="103"/>
      <c r="F28" s="104"/>
      <c r="G28" s="104"/>
      <c r="H28" s="99"/>
      <c r="I28" s="99"/>
      <c r="J28" s="99"/>
    </row>
    <row r="29" spans="1:10" ht="16.149999999999999" customHeight="1" x14ac:dyDescent="0.2">
      <c r="A29" s="101" t="s">
        <v>27</v>
      </c>
      <c r="B29" s="246"/>
      <c r="C29" s="247"/>
      <c r="D29" s="99"/>
      <c r="E29" s="105"/>
      <c r="F29" s="99"/>
      <c r="G29" s="99"/>
      <c r="H29" s="99"/>
      <c r="I29" s="99"/>
      <c r="J29" s="99"/>
    </row>
    <row r="30" spans="1:10" ht="15.6" customHeight="1" x14ac:dyDescent="0.2">
      <c r="A30" s="101" t="s">
        <v>28</v>
      </c>
      <c r="B30" s="246"/>
      <c r="C30" s="247"/>
      <c r="D30" s="99"/>
      <c r="E30" s="99"/>
      <c r="F30" s="99"/>
      <c r="G30" s="99"/>
      <c r="H30" s="99"/>
      <c r="I30" s="99"/>
      <c r="J30" s="99"/>
    </row>
    <row r="31" spans="1:10" x14ac:dyDescent="0.2">
      <c r="A31" s="99"/>
      <c r="B31" s="99"/>
      <c r="C31" s="99"/>
      <c r="D31" s="99"/>
      <c r="E31" s="99"/>
      <c r="F31" s="99"/>
      <c r="G31" s="99"/>
      <c r="H31" s="99"/>
      <c r="I31" s="99"/>
      <c r="J31" s="99"/>
    </row>
  </sheetData>
  <sheetProtection algorithmName="SHA-512" hashValue="ltUCPjHTRclsQ8pM4HFCVNPi8MKHpB59azz8q8e+q2seYNEOE50uRj3i09vAGiPSYSrB2t661vyoqLBvnSmn/w==" saltValue="ZMGT9o1+neu3KZ5TMmGMvg==" spinCount="100000" sheet="1" objects="1" scenarios="1"/>
  <mergeCells count="26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64" priority="3" operator="equal">
      <formula>0</formula>
    </cfRule>
  </conditionalFormatting>
  <conditionalFormatting sqref="B29">
    <cfRule type="cellIs" dxfId="63" priority="2" operator="equal">
      <formula>0</formula>
    </cfRule>
  </conditionalFormatting>
  <conditionalFormatting sqref="B30">
    <cfRule type="cellIs" dxfId="62" priority="1" operator="equal">
      <formula>0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5"/>
  <sheetViews>
    <sheetView showGridLines="0" topLeftCell="A5" workbookViewId="0">
      <selection activeCell="N28" sqref="N28"/>
    </sheetView>
  </sheetViews>
  <sheetFormatPr defaultColWidth="8.85546875" defaultRowHeight="15" x14ac:dyDescent="0.25"/>
  <cols>
    <col min="1" max="1" width="20.28515625" style="6" customWidth="1"/>
    <col min="2" max="2" width="8.85546875" style="6"/>
    <col min="3" max="3" width="20.28515625" style="6" customWidth="1"/>
    <col min="4" max="8" width="8.85546875" style="6"/>
    <col min="9" max="9" width="4.5703125" style="6" customWidth="1"/>
    <col min="10" max="16384" width="8.85546875" style="6"/>
  </cols>
  <sheetData>
    <row r="1" spans="1:18" ht="18.600000000000001" customHeight="1" x14ac:dyDescent="0.25">
      <c r="A1" s="106" t="str">
        <f>'1. SOUHRNNÉ INFORMACE'!A5</f>
        <v>Příjemce dotace (název)</v>
      </c>
      <c r="B1" s="236" t="str">
        <f>IF('1. SOUHRNNÉ INFORMACE'!B5=0,"",'1. SOUHRNNÉ INFORMACE'!B5)</f>
        <v/>
      </c>
      <c r="C1" s="237"/>
      <c r="D1" s="282"/>
      <c r="H1" s="107"/>
      <c r="I1" s="108"/>
      <c r="J1" s="107"/>
      <c r="K1" s="107"/>
      <c r="L1" s="107"/>
      <c r="M1" s="107"/>
    </row>
    <row r="2" spans="1:18" ht="17.45" customHeight="1" x14ac:dyDescent="0.25">
      <c r="A2" s="109" t="s">
        <v>38</v>
      </c>
      <c r="B2" s="229" t="str">
        <f>IF('1. SOUHRNNÉ INFORMACE'!B6=0,"",'1. SOUHRNNÉ INFORMACE'!B6)</f>
        <v/>
      </c>
      <c r="C2" s="230"/>
      <c r="D2" s="282"/>
      <c r="H2" s="110"/>
      <c r="I2" s="110"/>
      <c r="J2" s="110"/>
      <c r="K2" s="110"/>
      <c r="L2" s="110"/>
      <c r="M2" s="107"/>
    </row>
    <row r="3" spans="1:18" ht="16.899999999999999" customHeight="1" x14ac:dyDescent="0.25">
      <c r="A3" s="109" t="s">
        <v>59</v>
      </c>
      <c r="B3" s="229" t="str">
        <f>IF('1. SOUHRNNÉ INFORMACE'!B9=0,"",'1. SOUHRNNÉ INFORMACE'!B9)</f>
        <v/>
      </c>
      <c r="C3" s="230"/>
      <c r="D3" s="282"/>
      <c r="H3" s="110"/>
      <c r="I3" s="110"/>
      <c r="J3" s="110"/>
      <c r="K3" s="110"/>
      <c r="L3" s="110"/>
      <c r="M3" s="107"/>
    </row>
    <row r="4" spans="1:18" ht="16.899999999999999" customHeight="1" thickBot="1" x14ac:dyDescent="0.3">
      <c r="A4" s="111" t="s">
        <v>60</v>
      </c>
      <c r="B4" s="229" t="str">
        <f>IF('1. SOUHRNNÉ INFORMACE'!B10=0,"",'1. SOUHRNNÉ INFORMACE'!B10)</f>
        <v/>
      </c>
      <c r="C4" s="230"/>
      <c r="D4" s="282"/>
      <c r="H4" s="110"/>
      <c r="I4" s="110"/>
      <c r="J4" s="110"/>
      <c r="K4" s="110"/>
      <c r="L4" s="110"/>
      <c r="M4" s="107"/>
    </row>
    <row r="5" spans="1:18" s="41" customFormat="1" ht="2.4500000000000002" customHeight="1" thickBot="1" x14ac:dyDescent="0.3">
      <c r="A5" s="112"/>
      <c r="B5" s="39"/>
      <c r="C5" s="113"/>
      <c r="D5" s="114"/>
      <c r="I5" s="115" t="str">
        <f>IF(D30&gt;0,"Vyplňte sloupec Čerpané finanční prostředky v Kč"," ")</f>
        <v xml:space="preserve"> </v>
      </c>
    </row>
    <row r="6" spans="1:18" ht="21.6" customHeight="1" x14ac:dyDescent="0.25">
      <c r="A6" s="283" t="str">
        <f>IF('1. SOUHRNNÉ INFORMACE'!B2=0,"",'1. SOUHRNNÉ INFORMACE'!B2)</f>
        <v>ZŠMŠ21</v>
      </c>
      <c r="B6" s="284"/>
      <c r="C6" s="116">
        <f>'1. SOUHRNNÉ INFORMACE'!B11-'1. SOUHRNNÉ INFORMACE'!B12</f>
        <v>0</v>
      </c>
      <c r="D6" s="90"/>
      <c r="E6" s="117"/>
      <c r="F6" s="118"/>
      <c r="G6" s="118"/>
      <c r="I6" s="115"/>
    </row>
    <row r="7" spans="1:18" x14ac:dyDescent="0.25">
      <c r="A7" s="18" t="s">
        <v>98</v>
      </c>
      <c r="K7" s="18" t="s">
        <v>221</v>
      </c>
      <c r="L7" s="64"/>
      <c r="M7" s="64"/>
      <c r="N7" s="64"/>
    </row>
    <row r="8" spans="1:18" x14ac:dyDescent="0.25">
      <c r="A8" s="281"/>
      <c r="B8" s="281"/>
      <c r="C8" s="281"/>
      <c r="D8" s="281"/>
      <c r="E8" s="281"/>
      <c r="F8" s="281"/>
      <c r="G8" s="281"/>
      <c r="H8" s="281"/>
      <c r="I8" s="281"/>
      <c r="K8" s="119"/>
      <c r="L8" s="119"/>
      <c r="M8" s="119"/>
      <c r="N8" s="119"/>
      <c r="O8" s="119"/>
      <c r="P8" s="119"/>
      <c r="Q8" s="119"/>
      <c r="R8" s="120"/>
    </row>
    <row r="9" spans="1:18" x14ac:dyDescent="0.25">
      <c r="A9" s="281"/>
      <c r="B9" s="281"/>
      <c r="C9" s="281"/>
      <c r="D9" s="281"/>
      <c r="E9" s="281"/>
      <c r="F9" s="281"/>
      <c r="G9" s="281"/>
      <c r="H9" s="281"/>
      <c r="I9" s="281"/>
      <c r="K9" s="120"/>
      <c r="L9" s="120"/>
      <c r="M9" s="120"/>
      <c r="N9" s="120"/>
      <c r="O9" s="120"/>
      <c r="P9" s="120"/>
      <c r="Q9" s="120"/>
      <c r="R9" s="120"/>
    </row>
    <row r="10" spans="1:18" ht="27.6" customHeight="1" x14ac:dyDescent="0.25">
      <c r="A10" s="281"/>
      <c r="B10" s="281"/>
      <c r="C10" s="281"/>
      <c r="D10" s="281"/>
      <c r="E10" s="281"/>
      <c r="F10" s="281"/>
      <c r="G10" s="281"/>
      <c r="H10" s="281"/>
      <c r="I10" s="281"/>
      <c r="K10" s="280"/>
      <c r="L10" s="280"/>
      <c r="M10" s="280"/>
      <c r="N10" s="280"/>
      <c r="O10" s="280"/>
      <c r="P10" s="280"/>
      <c r="Q10" s="280"/>
      <c r="R10" s="280"/>
    </row>
    <row r="11" spans="1:18" x14ac:dyDescent="0.25">
      <c r="A11" s="281"/>
      <c r="B11" s="281"/>
      <c r="C11" s="281"/>
      <c r="D11" s="281"/>
      <c r="E11" s="281"/>
      <c r="F11" s="281"/>
      <c r="G11" s="281"/>
      <c r="H11" s="281"/>
      <c r="I11" s="281"/>
    </row>
    <row r="12" spans="1:18" x14ac:dyDescent="0.25">
      <c r="A12" s="281"/>
      <c r="B12" s="281"/>
      <c r="C12" s="281"/>
      <c r="D12" s="281"/>
      <c r="E12" s="281"/>
      <c r="F12" s="281"/>
      <c r="G12" s="281"/>
      <c r="H12" s="281"/>
      <c r="I12" s="281"/>
    </row>
    <row r="13" spans="1:18" x14ac:dyDescent="0.25">
      <c r="A13" s="281"/>
      <c r="B13" s="281"/>
      <c r="C13" s="281"/>
      <c r="D13" s="281"/>
      <c r="E13" s="281"/>
      <c r="F13" s="281"/>
      <c r="G13" s="281"/>
      <c r="H13" s="281"/>
      <c r="I13" s="281"/>
    </row>
    <row r="14" spans="1:18" x14ac:dyDescent="0.25">
      <c r="A14" s="281"/>
      <c r="B14" s="281"/>
      <c r="C14" s="281"/>
      <c r="D14" s="281"/>
      <c r="E14" s="281"/>
      <c r="F14" s="281"/>
      <c r="G14" s="281"/>
      <c r="H14" s="281"/>
      <c r="I14" s="281"/>
    </row>
    <row r="15" spans="1:18" x14ac:dyDescent="0.25">
      <c r="A15" s="281"/>
      <c r="B15" s="281"/>
      <c r="C15" s="281"/>
      <c r="D15" s="281"/>
      <c r="E15" s="281"/>
      <c r="F15" s="281"/>
      <c r="G15" s="281"/>
      <c r="H15" s="281"/>
      <c r="I15" s="281"/>
    </row>
    <row r="16" spans="1:18" x14ac:dyDescent="0.25">
      <c r="A16" s="281"/>
      <c r="B16" s="281"/>
      <c r="C16" s="281"/>
      <c r="D16" s="281"/>
      <c r="E16" s="281"/>
      <c r="F16" s="281"/>
      <c r="G16" s="281"/>
      <c r="H16" s="281"/>
      <c r="I16" s="281"/>
      <c r="K16" s="121" t="s">
        <v>109</v>
      </c>
      <c r="L16" s="122"/>
      <c r="M16" s="122"/>
      <c r="N16" s="122"/>
      <c r="O16" s="122"/>
      <c r="P16" s="122"/>
      <c r="Q16" s="122"/>
      <c r="R16" s="122"/>
    </row>
    <row r="17" spans="1:18" x14ac:dyDescent="0.25">
      <c r="A17" s="281"/>
      <c r="B17" s="281"/>
      <c r="C17" s="281"/>
      <c r="D17" s="281"/>
      <c r="E17" s="281"/>
      <c r="F17" s="281"/>
      <c r="G17" s="281"/>
      <c r="H17" s="281"/>
      <c r="I17" s="281"/>
      <c r="K17" s="121" t="s">
        <v>110</v>
      </c>
      <c r="L17" s="122"/>
      <c r="M17" s="122"/>
      <c r="N17" s="122"/>
      <c r="O17" s="122"/>
      <c r="P17" s="122"/>
      <c r="Q17" s="122"/>
      <c r="R17" s="122"/>
    </row>
    <row r="18" spans="1:18" x14ac:dyDescent="0.25">
      <c r="A18" s="281"/>
      <c r="B18" s="281"/>
      <c r="C18" s="281"/>
      <c r="D18" s="281"/>
      <c r="E18" s="281"/>
      <c r="F18" s="281"/>
      <c r="G18" s="281"/>
      <c r="H18" s="281"/>
      <c r="I18" s="281"/>
      <c r="K18" s="122"/>
      <c r="L18" s="122"/>
      <c r="M18" s="122"/>
      <c r="N18" s="122"/>
      <c r="O18" s="122"/>
      <c r="P18" s="122"/>
      <c r="Q18" s="122"/>
      <c r="R18" s="122"/>
    </row>
    <row r="19" spans="1:18" x14ac:dyDescent="0.25">
      <c r="A19" s="281"/>
      <c r="B19" s="281"/>
      <c r="C19" s="281"/>
      <c r="D19" s="281"/>
      <c r="E19" s="281"/>
      <c r="F19" s="281"/>
      <c r="G19" s="281"/>
      <c r="H19" s="281"/>
      <c r="I19" s="281"/>
    </row>
    <row r="20" spans="1:18" x14ac:dyDescent="0.25">
      <c r="A20" s="281"/>
      <c r="B20" s="281"/>
      <c r="C20" s="281"/>
      <c r="D20" s="281"/>
      <c r="E20" s="281"/>
      <c r="F20" s="281"/>
      <c r="G20" s="281"/>
      <c r="H20" s="281"/>
      <c r="I20" s="281"/>
    </row>
    <row r="21" spans="1:18" x14ac:dyDescent="0.25">
      <c r="A21" s="281"/>
      <c r="B21" s="281"/>
      <c r="C21" s="281"/>
      <c r="D21" s="281"/>
      <c r="E21" s="281"/>
      <c r="F21" s="281"/>
      <c r="G21" s="281"/>
      <c r="H21" s="281"/>
      <c r="I21" s="281"/>
    </row>
    <row r="22" spans="1:18" x14ac:dyDescent="0.25">
      <c r="A22" s="281"/>
      <c r="B22" s="281"/>
      <c r="C22" s="281"/>
      <c r="D22" s="281"/>
      <c r="E22" s="281"/>
      <c r="F22" s="281"/>
      <c r="G22" s="281"/>
      <c r="H22" s="281"/>
      <c r="I22" s="281"/>
    </row>
    <row r="23" spans="1:18" x14ac:dyDescent="0.25">
      <c r="A23" s="281"/>
      <c r="B23" s="281"/>
      <c r="C23" s="281"/>
      <c r="D23" s="281"/>
      <c r="E23" s="281"/>
      <c r="F23" s="281"/>
      <c r="G23" s="281"/>
      <c r="H23" s="281"/>
      <c r="I23" s="281"/>
    </row>
    <row r="24" spans="1:18" x14ac:dyDescent="0.25">
      <c r="A24" s="281"/>
      <c r="B24" s="281"/>
      <c r="C24" s="281"/>
      <c r="D24" s="281"/>
      <c r="E24" s="281"/>
      <c r="F24" s="281"/>
      <c r="G24" s="281"/>
      <c r="H24" s="281"/>
      <c r="I24" s="281"/>
    </row>
    <row r="25" spans="1:18" x14ac:dyDescent="0.25">
      <c r="A25" s="281"/>
      <c r="B25" s="281"/>
      <c r="C25" s="281"/>
      <c r="D25" s="281"/>
      <c r="E25" s="281"/>
      <c r="F25" s="281"/>
      <c r="G25" s="281"/>
      <c r="H25" s="281"/>
      <c r="I25" s="281"/>
    </row>
    <row r="26" spans="1:18" x14ac:dyDescent="0.25">
      <c r="A26" s="281"/>
      <c r="B26" s="281"/>
      <c r="C26" s="281"/>
      <c r="D26" s="281"/>
      <c r="E26" s="281"/>
      <c r="F26" s="281"/>
      <c r="G26" s="281"/>
      <c r="H26" s="281"/>
      <c r="I26" s="281"/>
    </row>
    <row r="27" spans="1:18" x14ac:dyDescent="0.25">
      <c r="A27" s="281"/>
      <c r="B27" s="281"/>
      <c r="C27" s="281"/>
      <c r="D27" s="281"/>
      <c r="E27" s="281"/>
      <c r="F27" s="281"/>
      <c r="G27" s="281"/>
      <c r="H27" s="281"/>
      <c r="I27" s="281"/>
    </row>
    <row r="28" spans="1:18" x14ac:dyDescent="0.25">
      <c r="A28" s="281"/>
      <c r="B28" s="281"/>
      <c r="C28" s="281"/>
      <c r="D28" s="281"/>
      <c r="E28" s="281"/>
      <c r="F28" s="281"/>
      <c r="G28" s="281"/>
      <c r="H28" s="281"/>
      <c r="I28" s="281"/>
    </row>
    <row r="29" spans="1:18" x14ac:dyDescent="0.25">
      <c r="A29" s="281"/>
      <c r="B29" s="281"/>
      <c r="C29" s="281"/>
      <c r="D29" s="281"/>
      <c r="E29" s="281"/>
      <c r="F29" s="281"/>
      <c r="G29" s="281"/>
      <c r="H29" s="281"/>
      <c r="I29" s="281"/>
    </row>
    <row r="30" spans="1:18" x14ac:dyDescent="0.25">
      <c r="A30" s="281"/>
      <c r="B30" s="281"/>
      <c r="C30" s="281"/>
      <c r="D30" s="281"/>
      <c r="E30" s="281"/>
      <c r="F30" s="281"/>
      <c r="G30" s="281"/>
      <c r="H30" s="281"/>
      <c r="I30" s="281"/>
    </row>
    <row r="31" spans="1:18" x14ac:dyDescent="0.25">
      <c r="A31" s="281"/>
      <c r="B31" s="281"/>
      <c r="C31" s="281"/>
      <c r="D31" s="281"/>
      <c r="E31" s="281"/>
      <c r="F31" s="281"/>
      <c r="G31" s="281"/>
      <c r="H31" s="281"/>
      <c r="I31" s="281"/>
    </row>
    <row r="32" spans="1:18" x14ac:dyDescent="0.25">
      <c r="A32" s="281"/>
      <c r="B32" s="281"/>
      <c r="C32" s="281"/>
      <c r="D32" s="281"/>
      <c r="E32" s="281"/>
      <c r="F32" s="281"/>
      <c r="G32" s="281"/>
      <c r="H32" s="281"/>
      <c r="I32" s="281"/>
    </row>
    <row r="33" spans="1:9" x14ac:dyDescent="0.25">
      <c r="A33" s="281"/>
      <c r="B33" s="281"/>
      <c r="C33" s="281"/>
      <c r="D33" s="281"/>
      <c r="E33" s="281"/>
      <c r="F33" s="281"/>
      <c r="G33" s="281"/>
      <c r="H33" s="281"/>
      <c r="I33" s="281"/>
    </row>
    <row r="34" spans="1:9" x14ac:dyDescent="0.25">
      <c r="A34" s="281"/>
      <c r="B34" s="281"/>
      <c r="C34" s="281"/>
      <c r="D34" s="281"/>
      <c r="E34" s="281"/>
      <c r="F34" s="281"/>
      <c r="G34" s="281"/>
      <c r="H34" s="281"/>
      <c r="I34" s="281"/>
    </row>
    <row r="35" spans="1:9" x14ac:dyDescent="0.25">
      <c r="A35" s="281"/>
      <c r="B35" s="281"/>
      <c r="C35" s="281"/>
      <c r="D35" s="281"/>
      <c r="E35" s="281"/>
      <c r="F35" s="281"/>
      <c r="G35" s="281"/>
      <c r="H35" s="281"/>
      <c r="I35" s="281"/>
    </row>
    <row r="36" spans="1:9" x14ac:dyDescent="0.25">
      <c r="A36" s="281"/>
      <c r="B36" s="281"/>
      <c r="C36" s="281"/>
      <c r="D36" s="281"/>
      <c r="E36" s="281"/>
      <c r="F36" s="281"/>
      <c r="G36" s="281"/>
      <c r="H36" s="281"/>
      <c r="I36" s="281"/>
    </row>
    <row r="37" spans="1:9" x14ac:dyDescent="0.25">
      <c r="A37" s="281"/>
      <c r="B37" s="281"/>
      <c r="C37" s="281"/>
      <c r="D37" s="281"/>
      <c r="E37" s="281"/>
      <c r="F37" s="281"/>
      <c r="G37" s="281"/>
      <c r="H37" s="281"/>
      <c r="I37" s="281"/>
    </row>
    <row r="38" spans="1:9" x14ac:dyDescent="0.25">
      <c r="A38" s="281"/>
      <c r="B38" s="281"/>
      <c r="C38" s="281"/>
      <c r="D38" s="281"/>
      <c r="E38" s="281"/>
      <c r="F38" s="281"/>
      <c r="G38" s="281"/>
      <c r="H38" s="281"/>
      <c r="I38" s="281"/>
    </row>
    <row r="39" spans="1:9" x14ac:dyDescent="0.25">
      <c r="A39" s="281"/>
      <c r="B39" s="281"/>
      <c r="C39" s="281"/>
      <c r="D39" s="281"/>
      <c r="E39" s="281"/>
      <c r="F39" s="281"/>
      <c r="G39" s="281"/>
      <c r="H39" s="281"/>
      <c r="I39" s="281"/>
    </row>
    <row r="40" spans="1:9" x14ac:dyDescent="0.25">
      <c r="A40" s="281"/>
      <c r="B40" s="281"/>
      <c r="C40" s="281"/>
      <c r="D40" s="281"/>
      <c r="E40" s="281"/>
      <c r="F40" s="281"/>
      <c r="G40" s="281"/>
      <c r="H40" s="281"/>
      <c r="I40" s="281"/>
    </row>
    <row r="41" spans="1:9" x14ac:dyDescent="0.25">
      <c r="A41" s="281"/>
      <c r="B41" s="281"/>
      <c r="C41" s="281"/>
      <c r="D41" s="281"/>
      <c r="E41" s="281"/>
      <c r="F41" s="281"/>
      <c r="G41" s="281"/>
      <c r="H41" s="281"/>
      <c r="I41" s="281"/>
    </row>
    <row r="42" spans="1:9" x14ac:dyDescent="0.25">
      <c r="A42" s="281"/>
      <c r="B42" s="281"/>
      <c r="C42" s="281"/>
      <c r="D42" s="281"/>
      <c r="E42" s="281"/>
      <c r="F42" s="281"/>
      <c r="G42" s="281"/>
      <c r="H42" s="281"/>
      <c r="I42" s="281"/>
    </row>
    <row r="43" spans="1:9" x14ac:dyDescent="0.25">
      <c r="A43" s="123" t="s">
        <v>99</v>
      </c>
      <c r="B43" s="123"/>
      <c r="C43" s="285">
        <v>44561</v>
      </c>
      <c r="D43" s="285"/>
      <c r="E43" s="285"/>
      <c r="F43" s="285"/>
      <c r="G43" s="285"/>
      <c r="H43" s="285"/>
      <c r="I43" s="285"/>
    </row>
    <row r="44" spans="1:9" x14ac:dyDescent="0.25">
      <c r="B44" s="124"/>
      <c r="C44" s="124"/>
      <c r="D44" s="124"/>
      <c r="E44" s="124"/>
      <c r="F44" s="124"/>
      <c r="G44" s="124"/>
      <c r="H44" s="124"/>
      <c r="I44" s="124"/>
    </row>
    <row r="45" spans="1:9" ht="27.6" customHeight="1" x14ac:dyDescent="0.25">
      <c r="A45" s="242" t="s">
        <v>67</v>
      </c>
      <c r="B45" s="242"/>
      <c r="C45" s="242"/>
      <c r="D45" s="242"/>
      <c r="E45" s="242"/>
      <c r="F45" s="242"/>
      <c r="G45" s="242"/>
      <c r="H45" s="242"/>
      <c r="I45" s="242"/>
    </row>
    <row r="46" spans="1:9" x14ac:dyDescent="0.25">
      <c r="A46" s="125" t="s">
        <v>29</v>
      </c>
      <c r="B46" s="125"/>
      <c r="C46" s="125"/>
      <c r="D46" s="125"/>
      <c r="E46" s="125"/>
    </row>
    <row r="47" spans="1:9" x14ac:dyDescent="0.25">
      <c r="B47" s="7"/>
    </row>
    <row r="48" spans="1:9" x14ac:dyDescent="0.25">
      <c r="A48" s="7" t="s">
        <v>30</v>
      </c>
    </row>
    <row r="49" spans="1:9" x14ac:dyDescent="0.25">
      <c r="A49" s="7"/>
    </row>
    <row r="50" spans="1:9" x14ac:dyDescent="0.25">
      <c r="A50" s="7"/>
    </row>
    <row r="51" spans="1:9" x14ac:dyDescent="0.25">
      <c r="A51" s="249" t="s">
        <v>53</v>
      </c>
      <c r="B51" s="249"/>
      <c r="C51" s="33" t="s">
        <v>54</v>
      </c>
      <c r="E51" s="279"/>
      <c r="F51" s="279"/>
      <c r="G51" s="279"/>
      <c r="H51" s="279"/>
      <c r="I51" s="279"/>
    </row>
    <row r="52" spans="1:9" x14ac:dyDescent="0.25">
      <c r="A52" s="277"/>
      <c r="B52" s="278"/>
      <c r="C52" s="34"/>
      <c r="E52" s="279"/>
      <c r="F52" s="279"/>
      <c r="G52" s="279"/>
      <c r="H52" s="279"/>
      <c r="I52" s="279"/>
    </row>
    <row r="53" spans="1:9" x14ac:dyDescent="0.25">
      <c r="A53" s="277"/>
      <c r="B53" s="278"/>
      <c r="C53" s="34"/>
      <c r="E53" s="279"/>
      <c r="F53" s="279"/>
      <c r="G53" s="279"/>
      <c r="H53" s="279"/>
      <c r="I53" s="279"/>
    </row>
    <row r="54" spans="1:9" x14ac:dyDescent="0.25">
      <c r="A54" s="277"/>
      <c r="B54" s="278"/>
      <c r="C54" s="34"/>
      <c r="E54" s="279"/>
      <c r="F54" s="279"/>
      <c r="G54" s="279"/>
      <c r="H54" s="279"/>
      <c r="I54" s="279"/>
    </row>
    <row r="55" spans="1:9" x14ac:dyDescent="0.25">
      <c r="B55" s="65"/>
      <c r="C55" s="14"/>
      <c r="D55" s="31"/>
      <c r="E55" s="276" t="s">
        <v>87</v>
      </c>
      <c r="F55" s="276"/>
      <c r="G55" s="276"/>
      <c r="H55" s="276"/>
      <c r="I55" s="276"/>
    </row>
    <row r="56" spans="1:9" x14ac:dyDescent="0.25">
      <c r="B56" s="57"/>
      <c r="C56" s="14"/>
    </row>
    <row r="57" spans="1:9" x14ac:dyDescent="0.25">
      <c r="B57" s="57"/>
      <c r="C57" s="14"/>
    </row>
    <row r="58" spans="1:9" x14ac:dyDescent="0.25">
      <c r="B58" s="57"/>
    </row>
    <row r="59" spans="1:9" x14ac:dyDescent="0.25">
      <c r="B59" s="57"/>
    </row>
    <row r="60" spans="1:9" x14ac:dyDescent="0.25">
      <c r="A60" s="126"/>
      <c r="B60" s="124"/>
      <c r="C60" s="124"/>
      <c r="D60" s="124"/>
      <c r="E60" s="124"/>
      <c r="F60" s="124"/>
      <c r="G60" s="124"/>
      <c r="H60" s="124"/>
      <c r="I60" s="124"/>
    </row>
    <row r="61" spans="1:9" x14ac:dyDescent="0.25">
      <c r="A61" s="126"/>
      <c r="B61" s="124"/>
      <c r="C61" s="124"/>
      <c r="D61" s="124"/>
      <c r="E61" s="124"/>
      <c r="F61" s="124"/>
      <c r="G61" s="124"/>
      <c r="H61" s="124"/>
      <c r="I61" s="124"/>
    </row>
    <row r="62" spans="1:9" x14ac:dyDescent="0.2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x14ac:dyDescent="0.25">
      <c r="A63" s="127"/>
      <c r="B63" s="127"/>
      <c r="C63" s="127"/>
      <c r="D63" s="127"/>
      <c r="E63" s="127"/>
      <c r="F63" s="127"/>
      <c r="G63" s="127"/>
      <c r="H63" s="127"/>
      <c r="I63" s="127"/>
    </row>
    <row r="64" spans="1:9" x14ac:dyDescent="0.25">
      <c r="A64" s="127"/>
      <c r="B64" s="127"/>
      <c r="C64" s="127"/>
      <c r="D64" s="127"/>
      <c r="E64" s="127"/>
      <c r="F64" s="127"/>
      <c r="G64" s="127"/>
      <c r="H64" s="127"/>
      <c r="I64" s="127"/>
    </row>
    <row r="65" spans="1:9" x14ac:dyDescent="0.25">
      <c r="A65" s="127"/>
      <c r="B65" s="127"/>
      <c r="C65" s="127"/>
      <c r="D65" s="127"/>
      <c r="E65" s="127"/>
      <c r="F65" s="127"/>
      <c r="G65" s="127"/>
      <c r="H65" s="127"/>
      <c r="I65" s="127"/>
    </row>
  </sheetData>
  <sheetProtection algorithmName="SHA-512" hashValue="r33g1mFbiUxtOOvf0TYB1NmA2blwh+CV/uXtJ+1We0VsVFZ+fUr4lRqCrrmcBHjN6bi37++0eljp+ikOknci3A==" saltValue="ymSNrmfD+ho5Eog4xAIM+Q==" spinCount="100000" sheet="1" objects="1" scenarios="1"/>
  <mergeCells count="16"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  <mergeCell ref="E55:I55"/>
    <mergeCell ref="A51:B51"/>
    <mergeCell ref="A52:B52"/>
    <mergeCell ref="A53:B53"/>
    <mergeCell ref="A54:B54"/>
    <mergeCell ref="E51:I54"/>
  </mergeCells>
  <conditionalFormatting sqref="A8">
    <cfRule type="cellIs" dxfId="61" priority="3" operator="equal">
      <formula>0</formula>
    </cfRule>
    <cfRule type="cellIs" dxfId="60" priority="4" operator="equal">
      <formula>0</formula>
    </cfRule>
  </conditionalFormatting>
  <conditionalFormatting sqref="A52:A54">
    <cfRule type="cellIs" dxfId="59" priority="2" operator="equal">
      <formula>0</formula>
    </cfRule>
  </conditionalFormatting>
  <conditionalFormatting sqref="M1:M6">
    <cfRule type="containsText" dxfId="58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C29E-5621-4C4C-8C10-458F57A759F5}">
  <sheetPr>
    <pageSetUpPr fitToPage="1"/>
  </sheetPr>
  <dimension ref="A1:M105"/>
  <sheetViews>
    <sheetView workbookViewId="0">
      <selection activeCell="F4" sqref="F4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0.5703125" style="6" customWidth="1"/>
    <col min="4" max="4" width="18.28515625" style="6" customWidth="1"/>
    <col min="5" max="5" width="24.7109375" style="6" customWidth="1"/>
    <col min="6" max="6" width="20.28515625" style="6" customWidth="1"/>
    <col min="7" max="7" width="12" style="6" customWidth="1"/>
    <col min="8" max="8" width="17.28515625" style="6" customWidth="1"/>
    <col min="9" max="9" width="18.140625" style="6" customWidth="1"/>
    <col min="10" max="10" width="15.28515625" style="6" customWidth="1"/>
    <col min="11" max="11" width="14.28515625" style="6" customWidth="1"/>
    <col min="12" max="12" width="12.28515625" style="6" customWidth="1"/>
    <col min="13" max="13" width="34.42578125" style="6" customWidth="1"/>
    <col min="14" max="16384" width="8.85546875" style="6"/>
  </cols>
  <sheetData>
    <row r="1" spans="1:13" ht="18.600000000000001" customHeight="1" x14ac:dyDescent="0.25">
      <c r="A1" s="106" t="str">
        <f>'1. SOUHRNNÉ INFORMACE'!A5</f>
        <v>Příjemce dotace (název)</v>
      </c>
      <c r="B1" s="236" t="str">
        <f>IF('1. SOUHRNNÉ INFORMACE'!B5=0,"",'1. SOUHRNNÉ INFORMACE'!B5)</f>
        <v/>
      </c>
      <c r="C1" s="237"/>
      <c r="D1" s="288"/>
      <c r="I1" s="128"/>
    </row>
    <row r="2" spans="1:13" ht="17.45" customHeight="1" x14ac:dyDescent="0.25">
      <c r="A2" s="109" t="s">
        <v>38</v>
      </c>
      <c r="B2" s="229" t="str">
        <f>IF('1. SOUHRNNÉ INFORMACE'!B6=0,"",'1. SOUHRNNÉ INFORMACE'!B6)</f>
        <v/>
      </c>
      <c r="C2" s="230"/>
      <c r="D2" s="288"/>
      <c r="H2" s="129" t="s">
        <v>187</v>
      </c>
      <c r="I2" s="129"/>
      <c r="J2" s="129"/>
      <c r="K2" s="129"/>
      <c r="L2" s="129"/>
    </row>
    <row r="3" spans="1:13" ht="16.899999999999999" customHeight="1" x14ac:dyDescent="0.25">
      <c r="A3" s="109" t="s">
        <v>59</v>
      </c>
      <c r="B3" s="229" t="str">
        <f>IF('1. SOUHRNNÉ INFORMACE'!B9=0,"",'1. SOUHRNNÉ INFORMACE'!B9)</f>
        <v/>
      </c>
      <c r="C3" s="230"/>
      <c r="D3" s="288"/>
      <c r="H3" s="129" t="s">
        <v>188</v>
      </c>
      <c r="I3" s="129"/>
      <c r="J3" s="129"/>
      <c r="K3" s="129"/>
      <c r="L3" s="129"/>
    </row>
    <row r="4" spans="1:13" ht="16.899999999999999" customHeight="1" thickBot="1" x14ac:dyDescent="0.3">
      <c r="A4" s="111" t="s">
        <v>60</v>
      </c>
      <c r="B4" s="229" t="str">
        <f>IF('1. SOUHRNNÉ INFORMACE'!B10=0,"",'1. SOUHRNNÉ INFORMACE'!B10)</f>
        <v/>
      </c>
      <c r="C4" s="230"/>
      <c r="D4" s="289"/>
      <c r="H4" s="110"/>
      <c r="I4" s="110"/>
      <c r="J4" s="110"/>
      <c r="K4" s="110"/>
      <c r="L4" s="110"/>
    </row>
    <row r="5" spans="1:13" s="41" customFormat="1" ht="2.4500000000000002" customHeight="1" thickBot="1" x14ac:dyDescent="0.3">
      <c r="A5" s="112"/>
      <c r="B5" s="39"/>
      <c r="C5" s="39"/>
      <c r="D5" s="40"/>
      <c r="I5" s="115" t="str">
        <f>IF(D41&gt;0,"Vyplňte sloupec Čerpané finanční prostředky v Kč"," ")</f>
        <v xml:space="preserve"> </v>
      </c>
    </row>
    <row r="6" spans="1:13" ht="21.6" customHeight="1" x14ac:dyDescent="0.25">
      <c r="A6" s="286" t="str">
        <f>IF('1. SOUHRNNÉ INFORMACE'!B2=0,"",'1. SOUHRNNÉ INFORMACE'!B2)</f>
        <v>ZŠMŠ21</v>
      </c>
      <c r="B6" s="287"/>
      <c r="C6" s="43">
        <f>'1. SOUHRNNÉ INFORMACE'!B11-'1. SOUHRNNÉ INFORMACE'!B12</f>
        <v>0</v>
      </c>
      <c r="D6" s="44"/>
      <c r="E6" s="130"/>
      <c r="I6" s="115"/>
    </row>
    <row r="7" spans="1:13" x14ac:dyDescent="0.25">
      <c r="A7" s="238" t="s">
        <v>93</v>
      </c>
      <c r="B7" s="239" t="s">
        <v>62</v>
      </c>
      <c r="C7" s="239"/>
      <c r="D7" s="46">
        <f>'2. POUŽITÍ DOTACE'!D7</f>
        <v>0</v>
      </c>
      <c r="E7" s="131"/>
    </row>
    <row r="8" spans="1:13" ht="15.6" customHeight="1" x14ac:dyDescent="0.25">
      <c r="A8" s="298" t="s">
        <v>89</v>
      </c>
      <c r="B8" s="225"/>
      <c r="C8" s="226"/>
      <c r="D8" s="5">
        <v>0</v>
      </c>
      <c r="E8" s="132" t="s">
        <v>192</v>
      </c>
      <c r="F8" s="250" t="s">
        <v>85</v>
      </c>
    </row>
    <row r="9" spans="1:13" x14ac:dyDescent="0.25">
      <c r="A9" s="299" t="s">
        <v>90</v>
      </c>
      <c r="B9" s="300"/>
      <c r="C9" s="301"/>
      <c r="D9" s="5">
        <v>0</v>
      </c>
      <c r="E9" s="132" t="s">
        <v>192</v>
      </c>
      <c r="F9" s="250"/>
    </row>
    <row r="10" spans="1:13" x14ac:dyDescent="0.25">
      <c r="A10" s="299" t="s">
        <v>91</v>
      </c>
      <c r="B10" s="300"/>
      <c r="C10" s="301"/>
      <c r="D10" s="5">
        <v>0</v>
      </c>
      <c r="E10" s="132" t="s">
        <v>192</v>
      </c>
      <c r="F10" s="250"/>
      <c r="H10" s="133"/>
      <c r="J10" s="133"/>
    </row>
    <row r="11" spans="1:13" x14ac:dyDescent="0.25">
      <c r="A11" s="134" t="s">
        <v>68</v>
      </c>
      <c r="B11" s="135"/>
      <c r="C11" s="136"/>
      <c r="D11" s="5">
        <v>0</v>
      </c>
      <c r="E11" s="132" t="s">
        <v>192</v>
      </c>
    </row>
    <row r="12" spans="1:13" ht="43.15" customHeight="1" x14ac:dyDescent="0.25">
      <c r="A12" s="302" t="s">
        <v>189</v>
      </c>
      <c r="B12" s="302"/>
      <c r="C12" s="302"/>
      <c r="D12" s="137">
        <f>SUM(D8:D11)</f>
        <v>0</v>
      </c>
      <c r="E12" s="138" t="str">
        <f>IF(D12=D7,"","Zkontrolujte prosím Vaše údaje, součet je nižší než vykázaná částka za Osobní náklady celkem")</f>
        <v/>
      </c>
      <c r="J12" s="139" t="s">
        <v>106</v>
      </c>
    </row>
    <row r="13" spans="1:13" ht="75" customHeight="1" x14ac:dyDescent="0.25">
      <c r="A13" s="140" t="s">
        <v>102</v>
      </c>
      <c r="B13" s="140" t="s">
        <v>103</v>
      </c>
      <c r="C13" s="140" t="s">
        <v>183</v>
      </c>
      <c r="D13" s="141" t="s">
        <v>190</v>
      </c>
      <c r="E13" s="140" t="s">
        <v>104</v>
      </c>
      <c r="F13" s="140" t="s">
        <v>182</v>
      </c>
      <c r="G13" s="142" t="s">
        <v>105</v>
      </c>
      <c r="H13" s="143" t="s">
        <v>107</v>
      </c>
      <c r="I13" s="144" t="s">
        <v>101</v>
      </c>
      <c r="J13" s="145" t="s">
        <v>108</v>
      </c>
      <c r="K13" s="142" t="s">
        <v>184</v>
      </c>
      <c r="L13" s="142" t="s">
        <v>185</v>
      </c>
      <c r="M13" s="6" t="s">
        <v>186</v>
      </c>
    </row>
    <row r="14" spans="1:13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  <c r="K14" s="9"/>
      <c r="L14" s="9"/>
      <c r="M14" s="6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  <c r="K15" s="9"/>
      <c r="L15" s="9"/>
      <c r="M15" s="6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</row>
    <row r="17" spans="1:13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  <c r="K17" s="9"/>
      <c r="L17" s="9"/>
      <c r="M17" s="6" t="str">
        <f t="shared" ref="M17:M30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  <c r="K18" s="9"/>
      <c r="L18" s="9"/>
      <c r="M18" s="6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9"/>
      <c r="H19" s="9" t="s">
        <v>186</v>
      </c>
      <c r="I19" s="9"/>
      <c r="J19" s="9"/>
      <c r="K19" s="9"/>
      <c r="L19" s="9"/>
      <c r="M19" s="6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  <c r="K20" s="9"/>
      <c r="L20" s="9"/>
      <c r="M20" s="6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  <c r="K21" s="9"/>
      <c r="L21" s="9"/>
      <c r="M21" s="6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  <c r="K22" s="9"/>
      <c r="L22" s="9"/>
      <c r="M22" s="6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  <c r="K23" s="9"/>
      <c r="L23" s="9"/>
      <c r="M23" s="6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  <c r="K24" s="9"/>
      <c r="L24" s="9"/>
      <c r="M24" s="6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  <c r="K25" s="9"/>
      <c r="L25" s="9"/>
      <c r="M25" s="6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  <c r="K26" s="9"/>
      <c r="L26" s="9"/>
      <c r="M26" s="6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  <c r="K27" s="9"/>
      <c r="L27" s="9"/>
      <c r="M27" s="6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  <c r="K28" s="9"/>
      <c r="L28" s="9"/>
      <c r="M28" s="6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  <c r="K29" s="9"/>
      <c r="L29" s="9"/>
      <c r="M29" s="6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  <c r="K30" s="9"/>
      <c r="L30" s="9"/>
      <c r="M30" s="6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  <c r="K31" s="9"/>
      <c r="L31" s="9"/>
      <c r="M31" s="6" t="str">
        <f t="shared" ref="M31:M45" si="1">IF(D31&lt;&gt;"", "Vyplňte, prosím, pouze žluté buňky","")</f>
        <v/>
      </c>
    </row>
    <row r="32" spans="1:13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  <c r="K32" s="9"/>
      <c r="L32" s="9"/>
      <c r="M32" s="6" t="str">
        <f t="shared" si="1"/>
        <v/>
      </c>
    </row>
    <row r="33" spans="1:13" x14ac:dyDescent="0.25">
      <c r="A33" s="1"/>
      <c r="B33" s="1"/>
      <c r="C33" s="1"/>
      <c r="D33" s="1"/>
      <c r="E33" s="1"/>
      <c r="F33" s="1"/>
      <c r="G33" s="9"/>
      <c r="H33" s="9"/>
      <c r="I33" s="9"/>
      <c r="J33" s="9"/>
      <c r="K33" s="9"/>
      <c r="L33" s="9"/>
      <c r="M33" s="6" t="str">
        <f t="shared" si="1"/>
        <v/>
      </c>
    </row>
    <row r="34" spans="1:13" x14ac:dyDescent="0.25">
      <c r="A34" s="1"/>
      <c r="B34" s="1"/>
      <c r="C34" s="1"/>
      <c r="D34" s="1"/>
      <c r="E34" s="1"/>
      <c r="F34" s="1"/>
      <c r="G34" s="9"/>
      <c r="H34" s="9"/>
      <c r="I34" s="9"/>
      <c r="J34" s="9"/>
      <c r="K34" s="9"/>
      <c r="L34" s="9"/>
      <c r="M34" s="6" t="str">
        <f t="shared" si="1"/>
        <v/>
      </c>
    </row>
    <row r="35" spans="1:13" x14ac:dyDescent="0.25">
      <c r="A35" s="1"/>
      <c r="B35" s="1"/>
      <c r="C35" s="1"/>
      <c r="D35" s="1"/>
      <c r="E35" s="1"/>
      <c r="F35" s="1"/>
      <c r="G35" s="9"/>
      <c r="H35" s="9"/>
      <c r="I35" s="9"/>
      <c r="J35" s="9"/>
      <c r="K35" s="9"/>
      <c r="L35" s="9"/>
      <c r="M35" s="6" t="str">
        <f t="shared" si="1"/>
        <v/>
      </c>
    </row>
    <row r="36" spans="1:13" x14ac:dyDescent="0.25">
      <c r="A36" s="1"/>
      <c r="B36" s="1"/>
      <c r="C36" s="1"/>
      <c r="D36" s="1"/>
      <c r="E36" s="1"/>
      <c r="F36" s="1"/>
      <c r="G36" s="9"/>
      <c r="H36" s="9"/>
      <c r="I36" s="9"/>
      <c r="J36" s="9"/>
      <c r="K36" s="9"/>
      <c r="L36" s="9"/>
      <c r="M36" s="6" t="str">
        <f t="shared" si="1"/>
        <v/>
      </c>
    </row>
    <row r="37" spans="1:13" x14ac:dyDescent="0.25">
      <c r="A37" s="1"/>
      <c r="B37" s="1"/>
      <c r="C37" s="1"/>
      <c r="D37" s="1"/>
      <c r="E37" s="1"/>
      <c r="F37" s="1"/>
      <c r="G37" s="9"/>
      <c r="H37" s="9"/>
      <c r="I37" s="9"/>
      <c r="J37" s="9"/>
      <c r="K37" s="9"/>
      <c r="L37" s="9"/>
      <c r="M37" s="6" t="str">
        <f t="shared" si="1"/>
        <v/>
      </c>
    </row>
    <row r="38" spans="1:13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  <c r="K38" s="8"/>
      <c r="L38" s="8"/>
      <c r="M38" s="6" t="str">
        <f t="shared" si="1"/>
        <v/>
      </c>
    </row>
    <row r="39" spans="1:13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  <c r="K39" s="8"/>
      <c r="L39" s="8"/>
      <c r="M39" s="6" t="str">
        <f t="shared" si="1"/>
        <v/>
      </c>
    </row>
    <row r="40" spans="1:13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  <c r="K40" s="8"/>
      <c r="L40" s="8"/>
      <c r="M40" s="6" t="str">
        <f t="shared" si="1"/>
        <v/>
      </c>
    </row>
    <row r="41" spans="1:13" x14ac:dyDescent="0.25">
      <c r="A41" s="1"/>
      <c r="B41" s="1"/>
      <c r="C41" s="1"/>
      <c r="D41" s="1"/>
      <c r="E41" s="1"/>
      <c r="F41" s="1"/>
      <c r="G41" s="8"/>
      <c r="H41" s="8"/>
      <c r="I41" s="8"/>
      <c r="J41" s="8"/>
      <c r="K41" s="8"/>
      <c r="L41" s="8"/>
      <c r="M41" s="6" t="str">
        <f t="shared" si="1"/>
        <v/>
      </c>
    </row>
    <row r="42" spans="1:13" x14ac:dyDescent="0.25">
      <c r="A42" s="1"/>
      <c r="B42" s="1"/>
      <c r="C42" s="1"/>
      <c r="D42" s="1"/>
      <c r="E42" s="1"/>
      <c r="F42" s="1"/>
      <c r="G42" s="8"/>
      <c r="H42" s="8"/>
      <c r="I42" s="8"/>
      <c r="J42" s="8"/>
      <c r="K42" s="8"/>
      <c r="L42" s="8"/>
      <c r="M42" s="6" t="str">
        <f t="shared" si="1"/>
        <v/>
      </c>
    </row>
    <row r="43" spans="1:13" x14ac:dyDescent="0.25">
      <c r="A43" s="1"/>
      <c r="B43" s="1"/>
      <c r="C43" s="1"/>
      <c r="D43" s="1"/>
      <c r="E43" s="1"/>
      <c r="F43" s="1"/>
      <c r="G43" s="8"/>
      <c r="H43" s="8"/>
      <c r="I43" s="8"/>
      <c r="J43" s="8"/>
      <c r="K43" s="8"/>
      <c r="L43" s="8"/>
      <c r="M43" s="6" t="str">
        <f t="shared" si="1"/>
        <v/>
      </c>
    </row>
    <row r="44" spans="1:13" x14ac:dyDescent="0.25">
      <c r="A44" s="1"/>
      <c r="B44" s="1"/>
      <c r="C44" s="1"/>
      <c r="D44" s="1"/>
      <c r="E44" s="1"/>
      <c r="F44" s="1"/>
      <c r="G44" s="8"/>
      <c r="H44" s="8"/>
      <c r="I44" s="8"/>
      <c r="J44" s="8"/>
      <c r="K44" s="8"/>
      <c r="L44" s="8"/>
      <c r="M44" s="6" t="str">
        <f t="shared" si="1"/>
        <v/>
      </c>
    </row>
    <row r="45" spans="1:13" x14ac:dyDescent="0.25">
      <c r="A45" s="1"/>
      <c r="B45" s="1"/>
      <c r="C45" s="1"/>
      <c r="D45" s="1"/>
      <c r="E45" s="1"/>
      <c r="F45" s="1"/>
      <c r="G45" s="8"/>
      <c r="H45" s="8"/>
      <c r="I45" s="8"/>
      <c r="J45" s="8"/>
      <c r="K45" s="8"/>
      <c r="L45" s="8"/>
      <c r="M45" s="6" t="str">
        <f t="shared" si="1"/>
        <v/>
      </c>
    </row>
    <row r="46" spans="1:13" x14ac:dyDescent="0.25">
      <c r="A46" s="146"/>
      <c r="B46" s="146"/>
      <c r="C46" s="146"/>
      <c r="D46" s="147"/>
      <c r="E46" s="58"/>
    </row>
    <row r="47" spans="1:13" ht="27.6" customHeight="1" x14ac:dyDescent="0.25">
      <c r="A47" s="242" t="s">
        <v>67</v>
      </c>
      <c r="B47" s="242"/>
      <c r="C47" s="242"/>
      <c r="D47" s="242"/>
      <c r="E47" s="242"/>
      <c r="G47" s="7" t="s">
        <v>30</v>
      </c>
    </row>
    <row r="48" spans="1:13" x14ac:dyDescent="0.25">
      <c r="A48" s="243" t="s">
        <v>29</v>
      </c>
      <c r="B48" s="243"/>
      <c r="C48" s="243"/>
      <c r="D48" s="243"/>
      <c r="E48" s="243"/>
      <c r="G48" s="7"/>
    </row>
    <row r="49" spans="2:12" x14ac:dyDescent="0.25">
      <c r="B49" s="7"/>
      <c r="E49" s="64"/>
      <c r="F49" s="64"/>
      <c r="G49" s="7"/>
      <c r="K49" s="292"/>
      <c r="L49" s="293"/>
    </row>
    <row r="50" spans="2:12" x14ac:dyDescent="0.25">
      <c r="B50" s="7"/>
      <c r="G50" s="249" t="s">
        <v>53</v>
      </c>
      <c r="H50" s="249"/>
      <c r="I50" s="33" t="s">
        <v>54</v>
      </c>
      <c r="K50" s="294"/>
      <c r="L50" s="295"/>
    </row>
    <row r="51" spans="2:12" x14ac:dyDescent="0.25">
      <c r="G51" s="290"/>
      <c r="H51" s="291"/>
      <c r="I51" s="34"/>
      <c r="K51" s="296"/>
      <c r="L51" s="297"/>
    </row>
    <row r="52" spans="2:12" x14ac:dyDescent="0.25">
      <c r="G52" s="290"/>
      <c r="H52" s="291"/>
      <c r="I52" s="34"/>
      <c r="K52" s="148" t="s">
        <v>87</v>
      </c>
    </row>
    <row r="53" spans="2:12" x14ac:dyDescent="0.25">
      <c r="G53" s="290"/>
      <c r="H53" s="291"/>
      <c r="I53" s="34"/>
    </row>
    <row r="54" spans="2:12" x14ac:dyDescent="0.25">
      <c r="G54" s="65"/>
      <c r="H54" s="14"/>
      <c r="I54" s="31"/>
      <c r="J54" s="58"/>
    </row>
    <row r="55" spans="2:12" x14ac:dyDescent="0.25">
      <c r="G55" s="57"/>
      <c r="H55" s="14"/>
      <c r="J55" s="58"/>
    </row>
    <row r="56" spans="2:12" x14ac:dyDescent="0.25">
      <c r="G56" s="57"/>
      <c r="H56" s="14"/>
      <c r="J56" s="58"/>
    </row>
    <row r="57" spans="2:12" x14ac:dyDescent="0.25">
      <c r="G57" s="57"/>
      <c r="J57" s="58"/>
    </row>
    <row r="58" spans="2:12" x14ac:dyDescent="0.25">
      <c r="G58" s="57"/>
      <c r="H58" s="57"/>
      <c r="J58" s="58"/>
    </row>
    <row r="63" spans="2:12" x14ac:dyDescent="0.25">
      <c r="B63" s="57"/>
      <c r="C63" s="57"/>
      <c r="D63" s="57"/>
      <c r="E63" s="58"/>
    </row>
    <row r="64" spans="2:12" x14ac:dyDescent="0.25">
      <c r="B64" s="57"/>
      <c r="C64" s="57"/>
      <c r="D64" s="57"/>
      <c r="E64" s="58"/>
    </row>
    <row r="65" spans="2:5" x14ac:dyDescent="0.25">
      <c r="B65" s="57"/>
      <c r="C65" s="57"/>
      <c r="D65" s="57"/>
      <c r="E65" s="58"/>
    </row>
    <row r="66" spans="2:5" x14ac:dyDescent="0.25">
      <c r="B66" s="57"/>
      <c r="C66" s="57"/>
      <c r="D66" s="57"/>
      <c r="E66" s="58"/>
    </row>
    <row r="67" spans="2:5" x14ac:dyDescent="0.25">
      <c r="B67" s="57"/>
      <c r="C67" s="57"/>
      <c r="D67" s="57"/>
      <c r="E67" s="58"/>
    </row>
    <row r="68" spans="2:5" x14ac:dyDescent="0.25">
      <c r="B68" s="57"/>
      <c r="C68" s="57"/>
      <c r="D68" s="57"/>
      <c r="E68" s="58"/>
    </row>
    <row r="69" spans="2:5" x14ac:dyDescent="0.25">
      <c r="B69" s="57"/>
      <c r="C69" s="57"/>
      <c r="D69" s="57"/>
      <c r="E69" s="58"/>
    </row>
    <row r="70" spans="2:5" x14ac:dyDescent="0.25">
      <c r="B70" s="57"/>
      <c r="C70" s="57"/>
      <c r="D70" s="57"/>
      <c r="E70" s="58"/>
    </row>
    <row r="71" spans="2:5" x14ac:dyDescent="0.25">
      <c r="B71" s="57"/>
      <c r="C71" s="57"/>
      <c r="D71" s="57"/>
      <c r="E71" s="58"/>
    </row>
    <row r="72" spans="2:5" x14ac:dyDescent="0.25">
      <c r="B72" s="57"/>
      <c r="C72" s="57"/>
      <c r="D72" s="57"/>
      <c r="E72" s="58"/>
    </row>
    <row r="73" spans="2:5" x14ac:dyDescent="0.25">
      <c r="B73" s="57"/>
      <c r="C73" s="57"/>
      <c r="D73" s="57"/>
      <c r="E73" s="58"/>
    </row>
    <row r="74" spans="2:5" x14ac:dyDescent="0.25">
      <c r="B74" s="57"/>
      <c r="C74" s="57"/>
      <c r="D74" s="57"/>
      <c r="E74" s="58"/>
    </row>
    <row r="75" spans="2:5" x14ac:dyDescent="0.25">
      <c r="B75" s="57"/>
      <c r="C75" s="57"/>
      <c r="D75" s="57"/>
      <c r="E75" s="58"/>
    </row>
    <row r="76" spans="2:5" x14ac:dyDescent="0.25">
      <c r="B76" s="57"/>
      <c r="C76" s="57"/>
      <c r="D76" s="57"/>
      <c r="E76" s="58"/>
    </row>
    <row r="77" spans="2:5" x14ac:dyDescent="0.25">
      <c r="B77" s="57"/>
      <c r="C77" s="57"/>
      <c r="D77" s="57"/>
      <c r="E77" s="58"/>
    </row>
    <row r="78" spans="2:5" x14ac:dyDescent="0.25">
      <c r="B78" s="57"/>
      <c r="C78" s="57"/>
      <c r="D78" s="57"/>
      <c r="E78" s="58"/>
    </row>
    <row r="79" spans="2:5" x14ac:dyDescent="0.25">
      <c r="B79" s="57"/>
      <c r="C79" s="57"/>
      <c r="D79" s="57"/>
      <c r="E79" s="58"/>
    </row>
    <row r="80" spans="2:5" x14ac:dyDescent="0.25">
      <c r="B80" s="57"/>
      <c r="C80" s="57"/>
      <c r="D80" s="57"/>
      <c r="E80" s="58"/>
    </row>
    <row r="81" spans="2:5" x14ac:dyDescent="0.25">
      <c r="B81" s="57"/>
      <c r="C81" s="57"/>
      <c r="D81" s="57"/>
      <c r="E81" s="58"/>
    </row>
    <row r="82" spans="2:5" x14ac:dyDescent="0.25">
      <c r="B82" s="57"/>
      <c r="C82" s="57"/>
      <c r="D82" s="57"/>
      <c r="E82" s="58"/>
    </row>
    <row r="83" spans="2:5" x14ac:dyDescent="0.25">
      <c r="B83" s="57"/>
      <c r="C83" s="57"/>
      <c r="D83" s="57"/>
      <c r="E83" s="58"/>
    </row>
    <row r="84" spans="2:5" x14ac:dyDescent="0.25">
      <c r="B84" s="57"/>
      <c r="C84" s="57"/>
      <c r="D84" s="57"/>
      <c r="E84" s="58"/>
    </row>
    <row r="85" spans="2:5" x14ac:dyDescent="0.25">
      <c r="B85" s="57"/>
      <c r="C85" s="57"/>
      <c r="D85" s="57"/>
      <c r="E85" s="58"/>
    </row>
    <row r="86" spans="2:5" x14ac:dyDescent="0.25">
      <c r="B86" s="57"/>
      <c r="C86" s="57"/>
      <c r="D86" s="57"/>
      <c r="E86" s="58"/>
    </row>
    <row r="87" spans="2:5" x14ac:dyDescent="0.25">
      <c r="B87" s="57"/>
      <c r="C87" s="57"/>
      <c r="D87" s="57"/>
      <c r="E87" s="58"/>
    </row>
    <row r="88" spans="2:5" x14ac:dyDescent="0.25">
      <c r="B88" s="57"/>
      <c r="C88" s="57"/>
      <c r="D88" s="57"/>
      <c r="E88" s="58"/>
    </row>
    <row r="89" spans="2:5" x14ac:dyDescent="0.25">
      <c r="B89" s="57"/>
      <c r="C89" s="57"/>
      <c r="D89" s="57"/>
      <c r="E89" s="58"/>
    </row>
    <row r="90" spans="2:5" x14ac:dyDescent="0.25">
      <c r="B90" s="57"/>
      <c r="C90" s="57"/>
      <c r="D90" s="57"/>
      <c r="E90" s="58"/>
    </row>
    <row r="91" spans="2:5" x14ac:dyDescent="0.25">
      <c r="B91" s="57"/>
      <c r="C91" s="57"/>
      <c r="D91" s="57"/>
      <c r="E91" s="58"/>
    </row>
    <row r="92" spans="2:5" x14ac:dyDescent="0.25">
      <c r="B92" s="57"/>
      <c r="C92" s="57"/>
      <c r="D92" s="57"/>
      <c r="E92" s="58"/>
    </row>
    <row r="93" spans="2:5" x14ac:dyDescent="0.25">
      <c r="B93" s="57"/>
      <c r="C93" s="57"/>
      <c r="D93" s="57"/>
      <c r="E93" s="58"/>
    </row>
    <row r="94" spans="2:5" x14ac:dyDescent="0.25">
      <c r="B94" s="57"/>
      <c r="C94" s="57"/>
      <c r="D94" s="57"/>
      <c r="E94" s="58"/>
    </row>
    <row r="95" spans="2:5" x14ac:dyDescent="0.25">
      <c r="B95" s="57"/>
      <c r="C95" s="57"/>
      <c r="D95" s="57"/>
      <c r="E95" s="58"/>
    </row>
    <row r="96" spans="2:5" x14ac:dyDescent="0.25">
      <c r="B96" s="57"/>
      <c r="C96" s="57"/>
      <c r="D96" s="57"/>
      <c r="E96" s="58"/>
    </row>
    <row r="97" spans="2:5" x14ac:dyDescent="0.25">
      <c r="B97" s="57"/>
      <c r="C97" s="57"/>
      <c r="D97" s="57"/>
      <c r="E97" s="58"/>
    </row>
    <row r="98" spans="2:5" x14ac:dyDescent="0.25">
      <c r="B98" s="57"/>
      <c r="C98" s="57"/>
      <c r="D98" s="57"/>
      <c r="E98" s="58"/>
    </row>
    <row r="99" spans="2:5" x14ac:dyDescent="0.25">
      <c r="B99" s="57"/>
      <c r="C99" s="57"/>
      <c r="D99" s="57"/>
      <c r="E99" s="58"/>
    </row>
    <row r="100" spans="2:5" x14ac:dyDescent="0.25">
      <c r="B100" s="57"/>
      <c r="C100" s="57"/>
      <c r="D100" s="57"/>
      <c r="E100" s="58"/>
    </row>
    <row r="101" spans="2:5" x14ac:dyDescent="0.25">
      <c r="B101" s="57"/>
      <c r="C101" s="57"/>
      <c r="D101" s="57"/>
      <c r="E101" s="58"/>
    </row>
    <row r="102" spans="2:5" x14ac:dyDescent="0.25">
      <c r="B102" s="57"/>
      <c r="C102" s="57"/>
      <c r="D102" s="57"/>
      <c r="E102" s="58"/>
    </row>
    <row r="103" spans="2:5" x14ac:dyDescent="0.25">
      <c r="B103" s="57"/>
      <c r="C103" s="57"/>
      <c r="D103" s="57"/>
      <c r="E103" s="58"/>
    </row>
    <row r="104" spans="2:5" x14ac:dyDescent="0.25">
      <c r="B104" s="57"/>
      <c r="C104" s="57"/>
      <c r="D104" s="57"/>
      <c r="E104" s="58"/>
    </row>
    <row r="105" spans="2:5" x14ac:dyDescent="0.25">
      <c r="B105" s="57"/>
      <c r="C105" s="57"/>
      <c r="D105" s="57"/>
      <c r="E105" s="58"/>
    </row>
  </sheetData>
  <sheetProtection algorithmName="SHA-512" hashValue="1lm+vj6s9fjehe3nUXQLaWAylXgbbZYRxdXmMb94BvtVrpzA0pT3AsWrUPnihPslqmgpokx6HCcFRSvQRgIMYQ==" saltValue="yld6SsYO+XQ7mYLBh2+/vg==" spinCount="100000" sheet="1" objects="1" scenarios="1"/>
  <mergeCells count="19">
    <mergeCell ref="K49:L51"/>
    <mergeCell ref="A8:C8"/>
    <mergeCell ref="A9:C9"/>
    <mergeCell ref="A10:C10"/>
    <mergeCell ref="F8:F10"/>
    <mergeCell ref="G51:H51"/>
    <mergeCell ref="A12:C12"/>
    <mergeCell ref="G52:H52"/>
    <mergeCell ref="G53:H53"/>
    <mergeCell ref="A47:E47"/>
    <mergeCell ref="A48:E48"/>
    <mergeCell ref="G50:H50"/>
    <mergeCell ref="A6:B6"/>
    <mergeCell ref="A7:C7"/>
    <mergeCell ref="B1:C1"/>
    <mergeCell ref="D1:D4"/>
    <mergeCell ref="B2:C2"/>
    <mergeCell ref="B3:C3"/>
    <mergeCell ref="B4:C4"/>
  </mergeCells>
  <conditionalFormatting sqref="D8">
    <cfRule type="cellIs" dxfId="57" priority="52" operator="equal">
      <formula>0</formula>
    </cfRule>
  </conditionalFormatting>
  <conditionalFormatting sqref="D11">
    <cfRule type="cellIs" dxfId="56" priority="33" operator="equal">
      <formula>0</formula>
    </cfRule>
  </conditionalFormatting>
  <conditionalFormatting sqref="D9:D10">
    <cfRule type="cellIs" dxfId="55" priority="34" operator="equal">
      <formula>0</formula>
    </cfRule>
  </conditionalFormatting>
  <conditionalFormatting sqref="G14">
    <cfRule type="expression" dxfId="54" priority="30">
      <formula>$D14&lt;&gt;""</formula>
    </cfRule>
  </conditionalFormatting>
  <conditionalFormatting sqref="H14">
    <cfRule type="expression" dxfId="53" priority="24">
      <formula>OR($D14="PP - doba určitá", $D14="PP - doba neurčitá")</formula>
    </cfRule>
  </conditionalFormatting>
  <conditionalFormatting sqref="I14">
    <cfRule type="expression" dxfId="52" priority="28">
      <formula>$D14&lt;&gt;""</formula>
    </cfRule>
  </conditionalFormatting>
  <conditionalFormatting sqref="K14">
    <cfRule type="expression" dxfId="51" priority="26">
      <formula>$D14&lt;&gt;""</formula>
    </cfRule>
  </conditionalFormatting>
  <conditionalFormatting sqref="L14">
    <cfRule type="expression" dxfId="50" priority="25">
      <formula>$D14&lt;&gt;""</formula>
    </cfRule>
  </conditionalFormatting>
  <conditionalFormatting sqref="J14">
    <cfRule type="expression" dxfId="49" priority="20">
      <formula>OR($D14="DPP", $D14="DPČ")</formula>
    </cfRule>
  </conditionalFormatting>
  <conditionalFormatting sqref="G15:G30">
    <cfRule type="expression" dxfId="48" priority="18">
      <formula>$D15&lt;&gt;""</formula>
    </cfRule>
  </conditionalFormatting>
  <conditionalFormatting sqref="H15:H30">
    <cfRule type="expression" dxfId="47" priority="14">
      <formula>OR($D15="PP - doba určitá", $D15="PP - doba neurčitá")</formula>
    </cfRule>
  </conditionalFormatting>
  <conditionalFormatting sqref="I15:I30">
    <cfRule type="expression" dxfId="46" priority="17">
      <formula>$D15&lt;&gt;""</formula>
    </cfRule>
  </conditionalFormatting>
  <conditionalFormatting sqref="K15:K30">
    <cfRule type="expression" dxfId="45" priority="16">
      <formula>$D15&lt;&gt;""</formula>
    </cfRule>
  </conditionalFormatting>
  <conditionalFormatting sqref="L15:L30">
    <cfRule type="expression" dxfId="44" priority="15">
      <formula>$D15&lt;&gt;""</formula>
    </cfRule>
  </conditionalFormatting>
  <conditionalFormatting sqref="J15:J30">
    <cfRule type="expression" dxfId="43" priority="13">
      <formula>OR($D15="DPP", $D15="DPČ")</formula>
    </cfRule>
  </conditionalFormatting>
  <conditionalFormatting sqref="M1:M30 M46:M1048576">
    <cfRule type="containsText" dxfId="42" priority="12" operator="containsText" text="Vyplňte, prosím, pouze žluté buňky">
      <formula>NOT(ISERROR(SEARCH("Vyplňte, prosím, pouze žluté buňky",M1)))</formula>
    </cfRule>
  </conditionalFormatting>
  <conditionalFormatting sqref="G31:G45">
    <cfRule type="expression" dxfId="41" priority="11">
      <formula>$D31&lt;&gt;""</formula>
    </cfRule>
  </conditionalFormatting>
  <conditionalFormatting sqref="H31:H45">
    <cfRule type="expression" dxfId="40" priority="7">
      <formula>OR($D31="PP - doba určitá", $D31="PP - doba neurčitá")</formula>
    </cfRule>
  </conditionalFormatting>
  <conditionalFormatting sqref="I31:I45">
    <cfRule type="expression" dxfId="39" priority="10">
      <formula>$D31&lt;&gt;""</formula>
    </cfRule>
  </conditionalFormatting>
  <conditionalFormatting sqref="K31:K45">
    <cfRule type="expression" dxfId="38" priority="9">
      <formula>$D31&lt;&gt;""</formula>
    </cfRule>
  </conditionalFormatting>
  <conditionalFormatting sqref="L31:L45">
    <cfRule type="expression" dxfId="37" priority="8">
      <formula>$D31&lt;&gt;""</formula>
    </cfRule>
  </conditionalFormatting>
  <conditionalFormatting sqref="J31:J45">
    <cfRule type="expression" dxfId="36" priority="6">
      <formula>OR($D31="DPP", $D31="DPČ")</formula>
    </cfRule>
  </conditionalFormatting>
  <conditionalFormatting sqref="M31:M45">
    <cfRule type="containsText" dxfId="35" priority="5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4" priority="2" operator="containsText" text="Zkontrolujte">
      <formula>NOT(ISERROR(SEARCH("Zkontrolujte",E12)))</formula>
    </cfRule>
  </conditionalFormatting>
  <conditionalFormatting sqref="A14:F45">
    <cfRule type="cellIs" dxfId="33" priority="1" operator="equal">
      <formula>0</formula>
    </cfRule>
  </conditionalFormatting>
  <dataValidations count="1">
    <dataValidation type="list" allowBlank="1" showInputMessage="1" showErrorMessage="1" sqref="D14:D45" xr:uid="{BA04AE81-F471-401D-A468-F7939EB80DC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1B19-9B5F-4AF3-8011-EAA5DBCFA502}">
  <dimension ref="A1:J100"/>
  <sheetViews>
    <sheetView workbookViewId="0">
      <selection activeCell="G10" sqref="G10"/>
    </sheetView>
  </sheetViews>
  <sheetFormatPr defaultColWidth="8.85546875" defaultRowHeight="15" x14ac:dyDescent="0.25"/>
  <cols>
    <col min="1" max="1" width="18" style="6" customWidth="1"/>
    <col min="2" max="2" width="21.7109375" style="6" customWidth="1"/>
    <col min="3" max="3" width="20.5703125" style="6" customWidth="1"/>
    <col min="4" max="4" width="31.85546875" style="6" customWidth="1"/>
    <col min="5" max="5" width="24.7109375" style="6" customWidth="1"/>
    <col min="6" max="6" width="20.28515625" style="6" customWidth="1"/>
    <col min="7" max="7" width="12" style="6" customWidth="1"/>
    <col min="8" max="9" width="18.140625" style="6" customWidth="1"/>
    <col min="10" max="10" width="14.28515625" style="6" customWidth="1"/>
    <col min="11" max="16384" width="8.85546875" style="6"/>
  </cols>
  <sheetData>
    <row r="1" spans="1:10" ht="18.600000000000001" customHeight="1" x14ac:dyDescent="0.25">
      <c r="A1" s="106" t="str">
        <f>'1. SOUHRNNÉ INFORMACE'!A5</f>
        <v>Příjemce dotace (název)</v>
      </c>
      <c r="B1" s="236" t="str">
        <f>IF('1. SOUHRNNÉ INFORMACE'!B5=0,"",'1. SOUHRNNÉ INFORMACE'!B5)</f>
        <v/>
      </c>
      <c r="C1" s="237"/>
      <c r="D1" s="288"/>
      <c r="H1" s="128"/>
      <c r="I1" s="128"/>
    </row>
    <row r="2" spans="1:10" ht="17.45" customHeight="1" x14ac:dyDescent="0.25">
      <c r="A2" s="109" t="s">
        <v>38</v>
      </c>
      <c r="B2" s="229" t="str">
        <f>IF('1. SOUHRNNÉ INFORMACE'!B6=0,"",'1. SOUHRNNÉ INFORMACE'!B6)</f>
        <v/>
      </c>
      <c r="C2" s="230"/>
      <c r="D2" s="288"/>
      <c r="H2" s="110"/>
      <c r="I2" s="110"/>
      <c r="J2" s="110"/>
    </row>
    <row r="3" spans="1:10" ht="16.899999999999999" customHeight="1" x14ac:dyDescent="0.25">
      <c r="A3" s="109" t="s">
        <v>59</v>
      </c>
      <c r="B3" s="229" t="str">
        <f>IF('1. SOUHRNNÉ INFORMACE'!B9=0,"",'1. SOUHRNNÉ INFORMACE'!B9)</f>
        <v/>
      </c>
      <c r="C3" s="230"/>
      <c r="D3" s="288"/>
      <c r="H3" s="110"/>
      <c r="I3" s="110"/>
      <c r="J3" s="110"/>
    </row>
    <row r="4" spans="1:10" ht="16.899999999999999" customHeight="1" thickBot="1" x14ac:dyDescent="0.3">
      <c r="A4" s="111" t="s">
        <v>60</v>
      </c>
      <c r="B4" s="229" t="str">
        <f>IF('1. SOUHRNNÉ INFORMACE'!B10=0,"",'1. SOUHRNNÉ INFORMACE'!B10)</f>
        <v/>
      </c>
      <c r="C4" s="230"/>
      <c r="D4" s="289"/>
      <c r="F4" s="107"/>
      <c r="G4" s="107"/>
      <c r="H4" s="110"/>
      <c r="I4" s="110"/>
      <c r="J4" s="110"/>
    </row>
    <row r="5" spans="1:10" s="41" customFormat="1" ht="2.4500000000000002" customHeight="1" thickBot="1" x14ac:dyDescent="0.3">
      <c r="A5" s="112"/>
      <c r="B5" s="39"/>
      <c r="C5" s="39"/>
      <c r="D5" s="40"/>
      <c r="F5" s="149"/>
      <c r="G5" s="149"/>
      <c r="H5" s="150"/>
      <c r="I5" s="150"/>
      <c r="J5" s="149"/>
    </row>
    <row r="6" spans="1:10" ht="21.6" customHeight="1" x14ac:dyDescent="0.25">
      <c r="A6" s="286" t="str">
        <f>IF('1. SOUHRNNÉ INFORMACE'!B2=0,"",'1. SOUHRNNÉ INFORMACE'!B2)</f>
        <v>ZŠMŠ21</v>
      </c>
      <c r="B6" s="287"/>
      <c r="C6" s="43">
        <f>'1. SOUHRNNÉ INFORMACE'!B11-'1. SOUHRNNÉ INFORMACE'!B12</f>
        <v>0</v>
      </c>
      <c r="D6" s="44">
        <f>D7</f>
        <v>0</v>
      </c>
      <c r="E6" s="151" t="e">
        <f>D6/C6</f>
        <v>#DIV/0!</v>
      </c>
      <c r="F6" s="118"/>
      <c r="G6" s="107"/>
      <c r="H6" s="150"/>
      <c r="I6" s="150"/>
      <c r="J6" s="107"/>
    </row>
    <row r="7" spans="1:10" ht="15.6" customHeight="1" x14ac:dyDescent="0.25">
      <c r="A7" s="306" t="s">
        <v>198</v>
      </c>
      <c r="B7" s="307"/>
      <c r="C7" s="308"/>
      <c r="D7" s="5"/>
      <c r="E7" s="152" t="str">
        <f>IF(D7=0,"vyplňte částku","")</f>
        <v>vyplňte částku</v>
      </c>
      <c r="F7" s="153"/>
    </row>
    <row r="8" spans="1:10" ht="75" customHeight="1" x14ac:dyDescent="0.25">
      <c r="A8" s="140" t="s">
        <v>102</v>
      </c>
      <c r="B8" s="140" t="s">
        <v>103</v>
      </c>
      <c r="C8" s="140" t="s">
        <v>183</v>
      </c>
      <c r="D8" s="141" t="s">
        <v>195</v>
      </c>
      <c r="E8" s="140" t="s">
        <v>104</v>
      </c>
      <c r="F8" s="140" t="s">
        <v>182</v>
      </c>
      <c r="G8" s="142" t="s">
        <v>105</v>
      </c>
      <c r="H8" s="144" t="s">
        <v>101</v>
      </c>
      <c r="I8" s="143" t="s">
        <v>197</v>
      </c>
      <c r="J8" s="142" t="s">
        <v>196</v>
      </c>
    </row>
    <row r="9" spans="1:10" x14ac:dyDescent="0.25">
      <c r="A9" s="1"/>
      <c r="B9" s="1"/>
      <c r="C9" s="1"/>
      <c r="D9" s="1"/>
      <c r="E9" s="1"/>
      <c r="F9" s="1"/>
      <c r="G9" s="9"/>
      <c r="H9" s="9"/>
      <c r="I9" s="9"/>
      <c r="J9" s="9"/>
    </row>
    <row r="10" spans="1:10" x14ac:dyDescent="0.25">
      <c r="A10" s="1"/>
      <c r="B10" s="1"/>
      <c r="C10" s="1"/>
      <c r="D10" s="1"/>
      <c r="E10" s="1"/>
      <c r="F10" s="1"/>
      <c r="G10" s="9"/>
      <c r="H10" s="9"/>
      <c r="I10" s="9"/>
      <c r="J10" s="9"/>
    </row>
    <row r="11" spans="1:10" x14ac:dyDescent="0.25">
      <c r="A11" s="1"/>
      <c r="B11" s="1"/>
      <c r="C11" s="1"/>
      <c r="D11" s="1"/>
      <c r="E11" s="1"/>
      <c r="F11" s="1"/>
      <c r="G11" s="9"/>
      <c r="H11" s="9"/>
      <c r="I11" s="9"/>
      <c r="J11" s="9"/>
    </row>
    <row r="12" spans="1:10" x14ac:dyDescent="0.25">
      <c r="A12" s="1"/>
      <c r="B12" s="1"/>
      <c r="C12" s="1"/>
      <c r="D12" s="1"/>
      <c r="E12" s="1"/>
      <c r="F12" s="1"/>
      <c r="G12" s="9"/>
      <c r="H12" s="9"/>
      <c r="I12" s="9"/>
      <c r="J12" s="9"/>
    </row>
    <row r="13" spans="1:10" x14ac:dyDescent="0.25">
      <c r="A13" s="1"/>
      <c r="B13" s="1"/>
      <c r="C13" s="1"/>
      <c r="D13" s="1"/>
      <c r="E13" s="1"/>
      <c r="F13" s="1"/>
      <c r="G13" s="9"/>
      <c r="H13" s="9"/>
      <c r="I13" s="9"/>
      <c r="J13" s="9"/>
    </row>
    <row r="14" spans="1:10" x14ac:dyDescent="0.25">
      <c r="A14" s="1"/>
      <c r="B14" s="1"/>
      <c r="C14" s="1"/>
      <c r="D14" s="1"/>
      <c r="E14" s="1"/>
      <c r="F14" s="1"/>
      <c r="G14" s="9"/>
      <c r="H14" s="9"/>
      <c r="I14" s="9"/>
      <c r="J14" s="9"/>
    </row>
    <row r="15" spans="1:10" x14ac:dyDescent="0.25">
      <c r="A15" s="1"/>
      <c r="B15" s="1"/>
      <c r="C15" s="1"/>
      <c r="D15" s="1"/>
      <c r="E15" s="1"/>
      <c r="F15" s="1"/>
      <c r="G15" s="9"/>
      <c r="H15" s="9"/>
      <c r="I15" s="9"/>
      <c r="J15" s="9"/>
    </row>
    <row r="16" spans="1:10" x14ac:dyDescent="0.25">
      <c r="A16" s="1"/>
      <c r="B16" s="1"/>
      <c r="C16" s="1"/>
      <c r="D16" s="1"/>
      <c r="E16" s="1"/>
      <c r="F16" s="1"/>
      <c r="G16" s="9"/>
      <c r="H16" s="9"/>
      <c r="I16" s="9"/>
      <c r="J16" s="9"/>
    </row>
    <row r="17" spans="1:10" x14ac:dyDescent="0.25">
      <c r="A17" s="1"/>
      <c r="B17" s="1"/>
      <c r="C17" s="1"/>
      <c r="D17" s="1"/>
      <c r="E17" s="1"/>
      <c r="F17" s="1"/>
      <c r="G17" s="9"/>
      <c r="H17" s="9"/>
      <c r="I17" s="9"/>
      <c r="J17" s="9"/>
    </row>
    <row r="18" spans="1:10" x14ac:dyDescent="0.25">
      <c r="A18" s="1"/>
      <c r="B18" s="1"/>
      <c r="C18" s="1"/>
      <c r="D18" s="1"/>
      <c r="E18" s="1"/>
      <c r="F18" s="1"/>
      <c r="G18" s="9"/>
      <c r="H18" s="9"/>
      <c r="I18" s="9"/>
      <c r="J18" s="9"/>
    </row>
    <row r="19" spans="1:10" x14ac:dyDescent="0.25">
      <c r="A19" s="1"/>
      <c r="B19" s="1"/>
      <c r="C19" s="1"/>
      <c r="D19" s="1"/>
      <c r="E19" s="1"/>
      <c r="F19" s="1"/>
      <c r="G19" s="9"/>
      <c r="H19" s="9"/>
      <c r="I19" s="9"/>
      <c r="J19" s="9"/>
    </row>
    <row r="20" spans="1:10" x14ac:dyDescent="0.25">
      <c r="A20" s="1"/>
      <c r="B20" s="1"/>
      <c r="C20" s="1"/>
      <c r="D20" s="1"/>
      <c r="E20" s="1"/>
      <c r="F20" s="1"/>
      <c r="G20" s="9"/>
      <c r="H20" s="9"/>
      <c r="I20" s="9"/>
      <c r="J20" s="9"/>
    </row>
    <row r="21" spans="1:10" x14ac:dyDescent="0.25">
      <c r="A21" s="1"/>
      <c r="B21" s="1"/>
      <c r="C21" s="1"/>
      <c r="D21" s="1"/>
      <c r="E21" s="1"/>
      <c r="F21" s="1"/>
      <c r="G21" s="9"/>
      <c r="H21" s="9"/>
      <c r="I21" s="9"/>
      <c r="J21" s="9"/>
    </row>
    <row r="22" spans="1:10" x14ac:dyDescent="0.25">
      <c r="A22" s="1"/>
      <c r="B22" s="1"/>
      <c r="C22" s="1"/>
      <c r="D22" s="1"/>
      <c r="E22" s="1"/>
      <c r="F22" s="1"/>
      <c r="G22" s="9"/>
      <c r="H22" s="9"/>
      <c r="I22" s="9"/>
      <c r="J22" s="9"/>
    </row>
    <row r="23" spans="1:10" x14ac:dyDescent="0.25">
      <c r="A23" s="1"/>
      <c r="B23" s="1"/>
      <c r="C23" s="1"/>
      <c r="D23" s="1"/>
      <c r="E23" s="1"/>
      <c r="F23" s="1"/>
      <c r="G23" s="9"/>
      <c r="H23" s="9"/>
      <c r="I23" s="9"/>
      <c r="J23" s="9"/>
    </row>
    <row r="24" spans="1:10" x14ac:dyDescent="0.25">
      <c r="A24" s="1"/>
      <c r="B24" s="1"/>
      <c r="C24" s="1"/>
      <c r="D24" s="1"/>
      <c r="E24" s="1"/>
      <c r="F24" s="1"/>
      <c r="G24" s="9"/>
      <c r="H24" s="9"/>
      <c r="I24" s="9"/>
      <c r="J24" s="9"/>
    </row>
    <row r="25" spans="1:10" x14ac:dyDescent="0.25">
      <c r="A25" s="1"/>
      <c r="B25" s="1"/>
      <c r="C25" s="1"/>
      <c r="D25" s="1"/>
      <c r="E25" s="1"/>
      <c r="F25" s="1"/>
      <c r="G25" s="9"/>
      <c r="H25" s="9"/>
      <c r="I25" s="9"/>
      <c r="J25" s="9"/>
    </row>
    <row r="26" spans="1:10" x14ac:dyDescent="0.25">
      <c r="A26" s="1"/>
      <c r="B26" s="1"/>
      <c r="C26" s="1"/>
      <c r="D26" s="1"/>
      <c r="E26" s="1"/>
      <c r="F26" s="1"/>
      <c r="G26" s="9"/>
      <c r="H26" s="9"/>
      <c r="I26" s="9"/>
      <c r="J26" s="9"/>
    </row>
    <row r="27" spans="1:10" x14ac:dyDescent="0.25">
      <c r="A27" s="1"/>
      <c r="B27" s="1"/>
      <c r="C27" s="1"/>
      <c r="D27" s="1"/>
      <c r="E27" s="1"/>
      <c r="F27" s="1"/>
      <c r="G27" s="9"/>
      <c r="H27" s="9"/>
      <c r="I27" s="9"/>
      <c r="J27" s="9"/>
    </row>
    <row r="28" spans="1:10" x14ac:dyDescent="0.25">
      <c r="A28" s="1"/>
      <c r="B28" s="1"/>
      <c r="C28" s="1"/>
      <c r="D28" s="1"/>
      <c r="E28" s="1"/>
      <c r="F28" s="1"/>
      <c r="G28" s="9"/>
      <c r="H28" s="9"/>
      <c r="I28" s="9"/>
      <c r="J28" s="9"/>
    </row>
    <row r="29" spans="1:10" x14ac:dyDescent="0.25">
      <c r="A29" s="1"/>
      <c r="B29" s="1"/>
      <c r="C29" s="1"/>
      <c r="D29" s="1"/>
      <c r="E29" s="1"/>
      <c r="F29" s="1"/>
      <c r="G29" s="9"/>
      <c r="H29" s="9"/>
      <c r="I29" s="9"/>
      <c r="J29" s="9"/>
    </row>
    <row r="30" spans="1:10" x14ac:dyDescent="0.25">
      <c r="A30" s="1"/>
      <c r="B30" s="1"/>
      <c r="C30" s="1"/>
      <c r="D30" s="1"/>
      <c r="E30" s="1"/>
      <c r="F30" s="1"/>
      <c r="G30" s="9"/>
      <c r="H30" s="9"/>
      <c r="I30" s="9"/>
      <c r="J30" s="9"/>
    </row>
    <row r="31" spans="1:10" x14ac:dyDescent="0.25">
      <c r="A31" s="1"/>
      <c r="B31" s="1"/>
      <c r="C31" s="1"/>
      <c r="D31" s="1"/>
      <c r="E31" s="1"/>
      <c r="F31" s="1"/>
      <c r="G31" s="9"/>
      <c r="H31" s="9"/>
      <c r="I31" s="9"/>
      <c r="J31" s="9"/>
    </row>
    <row r="32" spans="1:10" x14ac:dyDescent="0.25">
      <c r="A32" s="1"/>
      <c r="B32" s="1"/>
      <c r="C32" s="1"/>
      <c r="D32" s="1"/>
      <c r="E32" s="1"/>
      <c r="F32" s="1"/>
      <c r="G32" s="9"/>
      <c r="H32" s="9"/>
      <c r="I32" s="9"/>
      <c r="J32" s="9"/>
    </row>
    <row r="33" spans="1:10" x14ac:dyDescent="0.25">
      <c r="A33" s="1"/>
      <c r="B33" s="1"/>
      <c r="C33" s="1"/>
      <c r="D33" s="1"/>
      <c r="E33" s="1"/>
      <c r="F33" s="1"/>
      <c r="G33" s="8"/>
      <c r="H33" s="8"/>
      <c r="I33" s="8"/>
      <c r="J33" s="8"/>
    </row>
    <row r="34" spans="1:10" x14ac:dyDescent="0.25">
      <c r="A34" s="1"/>
      <c r="B34" s="1"/>
      <c r="C34" s="1"/>
      <c r="D34" s="1"/>
      <c r="E34" s="1"/>
      <c r="F34" s="1"/>
      <c r="G34" s="8"/>
      <c r="H34" s="8"/>
      <c r="I34" s="8"/>
      <c r="J34" s="8"/>
    </row>
    <row r="35" spans="1:10" x14ac:dyDescent="0.25">
      <c r="A35" s="1"/>
      <c r="B35" s="1"/>
      <c r="C35" s="1"/>
      <c r="D35" s="1"/>
      <c r="E35" s="1"/>
      <c r="F35" s="1"/>
      <c r="G35" s="8"/>
      <c r="H35" s="8"/>
      <c r="I35" s="8"/>
      <c r="J35" s="8"/>
    </row>
    <row r="36" spans="1:10" x14ac:dyDescent="0.25">
      <c r="A36" s="1"/>
      <c r="B36" s="1"/>
      <c r="C36" s="1"/>
      <c r="D36" s="1"/>
      <c r="E36" s="1"/>
      <c r="F36" s="1"/>
      <c r="G36" s="8"/>
      <c r="H36" s="8"/>
      <c r="I36" s="8"/>
      <c r="J36" s="8"/>
    </row>
    <row r="37" spans="1:10" x14ac:dyDescent="0.25">
      <c r="A37" s="1"/>
      <c r="B37" s="1"/>
      <c r="C37" s="1"/>
      <c r="D37" s="1"/>
      <c r="E37" s="1"/>
      <c r="F37" s="1"/>
      <c r="G37" s="8"/>
      <c r="H37" s="8"/>
      <c r="I37" s="8"/>
      <c r="J37" s="8"/>
    </row>
    <row r="38" spans="1:10" x14ac:dyDescent="0.25">
      <c r="A38" s="1"/>
      <c r="B38" s="1"/>
      <c r="C38" s="1"/>
      <c r="D38" s="1"/>
      <c r="E38" s="1"/>
      <c r="F38" s="1"/>
      <c r="G38" s="8"/>
      <c r="H38" s="8"/>
      <c r="I38" s="8"/>
      <c r="J38" s="8"/>
    </row>
    <row r="39" spans="1:10" x14ac:dyDescent="0.25">
      <c r="A39" s="1"/>
      <c r="B39" s="1"/>
      <c r="C39" s="1"/>
      <c r="D39" s="1"/>
      <c r="E39" s="1"/>
      <c r="F39" s="1"/>
      <c r="G39" s="8"/>
      <c r="H39" s="8"/>
      <c r="I39" s="8"/>
      <c r="J39" s="8"/>
    </row>
    <row r="40" spans="1:10" x14ac:dyDescent="0.25">
      <c r="A40" s="1"/>
      <c r="B40" s="1"/>
      <c r="C40" s="1"/>
      <c r="D40" s="1"/>
      <c r="E40" s="1"/>
      <c r="F40" s="1"/>
      <c r="G40" s="8"/>
      <c r="H40" s="8"/>
      <c r="I40" s="8"/>
      <c r="J40" s="8"/>
    </row>
    <row r="41" spans="1:10" x14ac:dyDescent="0.25">
      <c r="A41" s="146"/>
      <c r="B41" s="146"/>
      <c r="C41" s="146"/>
      <c r="D41" s="147"/>
      <c r="E41" s="58"/>
    </row>
    <row r="42" spans="1:10" ht="27.6" customHeight="1" x14ac:dyDescent="0.25">
      <c r="A42" s="242" t="s">
        <v>67</v>
      </c>
      <c r="B42" s="242"/>
      <c r="C42" s="242"/>
      <c r="D42" s="242"/>
      <c r="E42" s="242"/>
      <c r="G42" s="7" t="s">
        <v>30</v>
      </c>
    </row>
    <row r="43" spans="1:10" x14ac:dyDescent="0.25">
      <c r="A43" s="243" t="s">
        <v>29</v>
      </c>
      <c r="B43" s="243"/>
      <c r="C43" s="243"/>
      <c r="D43" s="243"/>
      <c r="E43" s="243"/>
      <c r="G43" s="7"/>
    </row>
    <row r="44" spans="1:10" x14ac:dyDescent="0.25">
      <c r="B44" s="7"/>
      <c r="E44" s="64"/>
      <c r="F44" s="64"/>
      <c r="G44" s="7"/>
      <c r="I44" s="303"/>
      <c r="J44" s="154"/>
    </row>
    <row r="45" spans="1:10" x14ac:dyDescent="0.25">
      <c r="B45" s="7"/>
      <c r="E45" s="310" t="s">
        <v>53</v>
      </c>
      <c r="F45" s="311"/>
      <c r="G45" s="33" t="s">
        <v>54</v>
      </c>
      <c r="H45" s="155"/>
      <c r="I45" s="304"/>
      <c r="J45" s="127"/>
    </row>
    <row r="46" spans="1:10" x14ac:dyDescent="0.25">
      <c r="E46" s="309"/>
      <c r="F46" s="309"/>
      <c r="G46" s="34"/>
      <c r="H46" s="156"/>
      <c r="I46" s="305"/>
      <c r="J46" s="127"/>
    </row>
    <row r="47" spans="1:10" x14ac:dyDescent="0.25">
      <c r="E47" s="309"/>
      <c r="F47" s="309"/>
      <c r="G47" s="34"/>
      <c r="H47" s="154"/>
      <c r="I47" s="148" t="s">
        <v>87</v>
      </c>
      <c r="J47" s="127"/>
    </row>
    <row r="48" spans="1:10" x14ac:dyDescent="0.25">
      <c r="E48" s="309"/>
      <c r="F48" s="309"/>
      <c r="G48" s="34"/>
      <c r="H48" s="154"/>
    </row>
    <row r="49" spans="2:9" x14ac:dyDescent="0.25">
      <c r="G49" s="65"/>
      <c r="H49" s="31"/>
      <c r="I49" s="31"/>
    </row>
    <row r="50" spans="2:9" x14ac:dyDescent="0.25">
      <c r="G50" s="57"/>
    </row>
    <row r="51" spans="2:9" x14ac:dyDescent="0.25">
      <c r="G51" s="57"/>
    </row>
    <row r="52" spans="2:9" x14ac:dyDescent="0.25">
      <c r="G52" s="57"/>
    </row>
    <row r="53" spans="2:9" x14ac:dyDescent="0.25">
      <c r="G53" s="57"/>
    </row>
    <row r="58" spans="2:9" x14ac:dyDescent="0.25">
      <c r="B58" s="57"/>
      <c r="C58" s="57"/>
      <c r="D58" s="57"/>
      <c r="E58" s="58"/>
    </row>
    <row r="59" spans="2:9" x14ac:dyDescent="0.25">
      <c r="B59" s="57"/>
      <c r="C59" s="57"/>
      <c r="D59" s="57"/>
      <c r="E59" s="58"/>
    </row>
    <row r="60" spans="2:9" x14ac:dyDescent="0.25">
      <c r="B60" s="57"/>
      <c r="C60" s="57"/>
      <c r="D60" s="57"/>
      <c r="E60" s="58"/>
    </row>
    <row r="61" spans="2:9" x14ac:dyDescent="0.25">
      <c r="B61" s="57"/>
      <c r="C61" s="57"/>
      <c r="D61" s="57"/>
      <c r="E61" s="58"/>
    </row>
    <row r="62" spans="2:9" x14ac:dyDescent="0.25">
      <c r="B62" s="57"/>
      <c r="C62" s="57"/>
      <c r="D62" s="57"/>
      <c r="E62" s="58"/>
    </row>
    <row r="63" spans="2:9" x14ac:dyDescent="0.25">
      <c r="B63" s="57"/>
      <c r="C63" s="57"/>
      <c r="D63" s="57"/>
      <c r="E63" s="58"/>
    </row>
    <row r="64" spans="2:9" x14ac:dyDescent="0.25">
      <c r="B64" s="57"/>
      <c r="C64" s="57"/>
      <c r="D64" s="57"/>
      <c r="E64" s="58"/>
    </row>
    <row r="65" spans="2:5" x14ac:dyDescent="0.25">
      <c r="B65" s="57"/>
      <c r="C65" s="57"/>
      <c r="D65" s="57"/>
      <c r="E65" s="58"/>
    </row>
    <row r="66" spans="2:5" x14ac:dyDescent="0.25">
      <c r="B66" s="57"/>
      <c r="C66" s="57"/>
      <c r="D66" s="57"/>
      <c r="E66" s="58"/>
    </row>
    <row r="67" spans="2:5" x14ac:dyDescent="0.25">
      <c r="B67" s="57"/>
      <c r="C67" s="57"/>
      <c r="D67" s="57"/>
      <c r="E67" s="58"/>
    </row>
    <row r="68" spans="2:5" x14ac:dyDescent="0.25">
      <c r="B68" s="57"/>
      <c r="C68" s="57"/>
      <c r="D68" s="57"/>
      <c r="E68" s="58"/>
    </row>
    <row r="69" spans="2:5" x14ac:dyDescent="0.25">
      <c r="B69" s="57"/>
      <c r="C69" s="57"/>
      <c r="D69" s="57"/>
      <c r="E69" s="58"/>
    </row>
    <row r="70" spans="2:5" x14ac:dyDescent="0.25">
      <c r="B70" s="57"/>
      <c r="C70" s="57"/>
      <c r="D70" s="57"/>
      <c r="E70" s="58"/>
    </row>
    <row r="71" spans="2:5" x14ac:dyDescent="0.25">
      <c r="B71" s="57"/>
      <c r="C71" s="57"/>
      <c r="D71" s="57"/>
      <c r="E71" s="58"/>
    </row>
    <row r="72" spans="2:5" x14ac:dyDescent="0.25">
      <c r="B72" s="57"/>
      <c r="C72" s="57"/>
      <c r="D72" s="57"/>
      <c r="E72" s="58"/>
    </row>
    <row r="73" spans="2:5" x14ac:dyDescent="0.25">
      <c r="B73" s="57"/>
      <c r="C73" s="57"/>
      <c r="D73" s="57"/>
      <c r="E73" s="58"/>
    </row>
    <row r="74" spans="2:5" x14ac:dyDescent="0.25">
      <c r="B74" s="57"/>
      <c r="C74" s="57"/>
      <c r="D74" s="57"/>
      <c r="E74" s="58"/>
    </row>
    <row r="75" spans="2:5" x14ac:dyDescent="0.25">
      <c r="B75" s="57"/>
      <c r="C75" s="57"/>
      <c r="D75" s="57"/>
      <c r="E75" s="58"/>
    </row>
    <row r="76" spans="2:5" x14ac:dyDescent="0.25">
      <c r="B76" s="57"/>
      <c r="C76" s="57"/>
      <c r="D76" s="57"/>
      <c r="E76" s="58"/>
    </row>
    <row r="77" spans="2:5" x14ac:dyDescent="0.25">
      <c r="B77" s="57"/>
      <c r="C77" s="57"/>
      <c r="D77" s="57"/>
      <c r="E77" s="58"/>
    </row>
    <row r="78" spans="2:5" x14ac:dyDescent="0.25">
      <c r="B78" s="57"/>
      <c r="C78" s="57"/>
      <c r="D78" s="57"/>
      <c r="E78" s="58"/>
    </row>
    <row r="79" spans="2:5" x14ac:dyDescent="0.25">
      <c r="B79" s="57"/>
      <c r="C79" s="57"/>
      <c r="D79" s="57"/>
      <c r="E79" s="58"/>
    </row>
    <row r="80" spans="2:5" x14ac:dyDescent="0.25">
      <c r="B80" s="57"/>
      <c r="C80" s="57"/>
      <c r="D80" s="57"/>
      <c r="E80" s="58"/>
    </row>
    <row r="81" spans="2:5" x14ac:dyDescent="0.25">
      <c r="B81" s="57"/>
      <c r="C81" s="57"/>
      <c r="D81" s="57"/>
      <c r="E81" s="58"/>
    </row>
    <row r="82" spans="2:5" x14ac:dyDescent="0.25">
      <c r="B82" s="57"/>
      <c r="C82" s="57"/>
      <c r="D82" s="57"/>
      <c r="E82" s="58"/>
    </row>
    <row r="83" spans="2:5" x14ac:dyDescent="0.25">
      <c r="B83" s="57"/>
      <c r="C83" s="57"/>
      <c r="D83" s="57"/>
      <c r="E83" s="58"/>
    </row>
    <row r="84" spans="2:5" x14ac:dyDescent="0.25">
      <c r="B84" s="57"/>
      <c r="C84" s="57"/>
      <c r="D84" s="57"/>
      <c r="E84" s="58"/>
    </row>
    <row r="85" spans="2:5" x14ac:dyDescent="0.25">
      <c r="B85" s="57"/>
      <c r="C85" s="57"/>
      <c r="D85" s="57"/>
      <c r="E85" s="58"/>
    </row>
    <row r="86" spans="2:5" x14ac:dyDescent="0.25">
      <c r="B86" s="57"/>
      <c r="C86" s="57"/>
      <c r="D86" s="57"/>
      <c r="E86" s="58"/>
    </row>
    <row r="87" spans="2:5" x14ac:dyDescent="0.25">
      <c r="B87" s="57"/>
      <c r="C87" s="57"/>
      <c r="D87" s="57"/>
      <c r="E87" s="58"/>
    </row>
    <row r="88" spans="2:5" x14ac:dyDescent="0.25">
      <c r="B88" s="57"/>
      <c r="C88" s="57"/>
      <c r="D88" s="57"/>
      <c r="E88" s="58"/>
    </row>
    <row r="89" spans="2:5" x14ac:dyDescent="0.25">
      <c r="B89" s="57"/>
      <c r="C89" s="57"/>
      <c r="D89" s="57"/>
      <c r="E89" s="58"/>
    </row>
    <row r="90" spans="2:5" x14ac:dyDescent="0.25">
      <c r="B90" s="57"/>
      <c r="C90" s="57"/>
      <c r="D90" s="57"/>
      <c r="E90" s="58"/>
    </row>
    <row r="91" spans="2:5" x14ac:dyDescent="0.25">
      <c r="B91" s="57"/>
      <c r="C91" s="57"/>
      <c r="D91" s="57"/>
      <c r="E91" s="58"/>
    </row>
    <row r="92" spans="2:5" x14ac:dyDescent="0.25">
      <c r="B92" s="57"/>
      <c r="C92" s="57"/>
      <c r="D92" s="57"/>
      <c r="E92" s="58"/>
    </row>
    <row r="93" spans="2:5" x14ac:dyDescent="0.25">
      <c r="B93" s="57"/>
      <c r="C93" s="57"/>
      <c r="D93" s="57"/>
      <c r="E93" s="58"/>
    </row>
    <row r="94" spans="2:5" x14ac:dyDescent="0.25">
      <c r="B94" s="57"/>
      <c r="C94" s="57"/>
      <c r="D94" s="57"/>
      <c r="E94" s="58"/>
    </row>
    <row r="95" spans="2:5" x14ac:dyDescent="0.25">
      <c r="B95" s="57"/>
      <c r="C95" s="57"/>
      <c r="D95" s="57"/>
      <c r="E95" s="58"/>
    </row>
    <row r="96" spans="2:5" x14ac:dyDescent="0.25">
      <c r="B96" s="57"/>
      <c r="C96" s="57"/>
      <c r="D96" s="57"/>
      <c r="E96" s="58"/>
    </row>
    <row r="97" spans="2:5" x14ac:dyDescent="0.25">
      <c r="B97" s="57"/>
      <c r="C97" s="57"/>
      <c r="D97" s="57"/>
      <c r="E97" s="58"/>
    </row>
    <row r="98" spans="2:5" x14ac:dyDescent="0.25">
      <c r="B98" s="57"/>
      <c r="C98" s="57"/>
      <c r="D98" s="57"/>
      <c r="E98" s="58"/>
    </row>
    <row r="99" spans="2:5" x14ac:dyDescent="0.25">
      <c r="B99" s="57"/>
      <c r="C99" s="57"/>
      <c r="D99" s="57"/>
      <c r="E99" s="58"/>
    </row>
    <row r="100" spans="2:5" x14ac:dyDescent="0.25">
      <c r="B100" s="57"/>
      <c r="C100" s="57"/>
      <c r="D100" s="57"/>
      <c r="E100" s="58"/>
    </row>
  </sheetData>
  <sheetProtection algorithmName="SHA-512" hashValue="DXQ3eAEYAd6Ic9LFFblz+Ujhvz2Z/rbcJMFR1gsldgQ3OcXa6ieJ2XIZujeg+TOYRMFt1iIyZg6bg6FLKY0csw==" saltValue="W1jyD58+qLjm5AWSYDw4AA==" spinCount="100000" sheet="1" objects="1" scenarios="1"/>
  <mergeCells count="14">
    <mergeCell ref="E47:F47"/>
    <mergeCell ref="E48:F48"/>
    <mergeCell ref="A42:E42"/>
    <mergeCell ref="A43:E43"/>
    <mergeCell ref="E45:F45"/>
    <mergeCell ref="E46:F46"/>
    <mergeCell ref="I44:I46"/>
    <mergeCell ref="A7:C7"/>
    <mergeCell ref="B1:C1"/>
    <mergeCell ref="D1:D4"/>
    <mergeCell ref="B2:C2"/>
    <mergeCell ref="B3:C3"/>
    <mergeCell ref="B4:C4"/>
    <mergeCell ref="A6:B6"/>
  </mergeCells>
  <conditionalFormatting sqref="D7">
    <cfRule type="cellIs" dxfId="32" priority="25" operator="equal">
      <formula>0</formula>
    </cfRule>
  </conditionalFormatting>
  <conditionalFormatting sqref="G9">
    <cfRule type="expression" dxfId="31" priority="22">
      <formula>$D9&lt;&gt;""</formula>
    </cfRule>
  </conditionalFormatting>
  <conditionalFormatting sqref="H9:I9">
    <cfRule type="expression" dxfId="30" priority="21">
      <formula>$D9&lt;&gt;""</formula>
    </cfRule>
  </conditionalFormatting>
  <conditionalFormatting sqref="J9">
    <cfRule type="expression" dxfId="29" priority="20">
      <formula>$D9&lt;&gt;""</formula>
    </cfRule>
  </conditionalFormatting>
  <conditionalFormatting sqref="G10:G25">
    <cfRule type="expression" dxfId="28" priority="16">
      <formula>$D10&lt;&gt;""</formula>
    </cfRule>
  </conditionalFormatting>
  <conditionalFormatting sqref="H10:I25">
    <cfRule type="expression" dxfId="27" priority="15">
      <formula>$D10&lt;&gt;""</formula>
    </cfRule>
  </conditionalFormatting>
  <conditionalFormatting sqref="J10:J25">
    <cfRule type="expression" dxfId="26" priority="14">
      <formula>$D10&lt;&gt;""</formula>
    </cfRule>
  </conditionalFormatting>
  <conditionalFormatting sqref="G26:G40">
    <cfRule type="expression" dxfId="25" priority="9">
      <formula>$D26&lt;&gt;""</formula>
    </cfRule>
  </conditionalFormatting>
  <conditionalFormatting sqref="H26:I40">
    <cfRule type="expression" dxfId="24" priority="8">
      <formula>$D26&lt;&gt;""</formula>
    </cfRule>
  </conditionalFormatting>
  <conditionalFormatting sqref="J26:J40">
    <cfRule type="expression" dxfId="23" priority="7">
      <formula>$D26&lt;&gt;""</formula>
    </cfRule>
  </conditionalFormatting>
  <conditionalFormatting sqref="A9:F40">
    <cfRule type="cellIs" dxfId="22" priority="1" operator="equal">
      <formula>0</formula>
    </cfRule>
  </conditionalFormatting>
  <dataValidations count="1">
    <dataValidation type="list" allowBlank="1" showInputMessage="1" showErrorMessage="1" sqref="D9:D40" xr:uid="{DE77B0CF-63CB-4005-8E08-B071D268051A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3"/>
  <sheetViews>
    <sheetView showGridLines="0" zoomScaleNormal="100" workbookViewId="0">
      <selection activeCell="L9" sqref="L9"/>
    </sheetView>
  </sheetViews>
  <sheetFormatPr defaultColWidth="9.140625" defaultRowHeight="12.75" x14ac:dyDescent="0.2"/>
  <cols>
    <col min="1" max="1" width="3.7109375" style="15" customWidth="1"/>
    <col min="2" max="2" width="11.42578125" style="15" customWidth="1"/>
    <col min="3" max="3" width="30.5703125" style="160" customWidth="1"/>
    <col min="4" max="6" width="18.7109375" style="160" customWidth="1"/>
    <col min="7" max="7" width="9.7109375" style="160" bestFit="1" customWidth="1"/>
    <col min="8" max="13" width="9.140625" style="160"/>
    <col min="14" max="14" width="3.42578125" style="161" customWidth="1"/>
    <col min="15" max="15" width="23.42578125" style="160" customWidth="1"/>
    <col min="16" max="16" width="8.28515625" style="160" customWidth="1"/>
    <col min="17" max="16384" width="9.140625" style="160"/>
  </cols>
  <sheetData>
    <row r="1" spans="1:17" s="6" customFormat="1" ht="18.600000000000001" customHeight="1" x14ac:dyDescent="0.25">
      <c r="A1" s="227" t="s">
        <v>88</v>
      </c>
      <c r="B1" s="228"/>
      <c r="C1" s="323">
        <f>'1. SOUHRNNÉ INFORMACE'!B5</f>
        <v>0</v>
      </c>
      <c r="D1" s="324"/>
      <c r="E1" s="325"/>
      <c r="F1" s="7"/>
      <c r="N1" s="157"/>
    </row>
    <row r="2" spans="1:17" s="6" customFormat="1" ht="18.600000000000001" customHeight="1" x14ac:dyDescent="0.25">
      <c r="A2" s="231" t="s">
        <v>38</v>
      </c>
      <c r="B2" s="232" t="s">
        <v>38</v>
      </c>
      <c r="C2" s="326">
        <f>'1. SOUHRNNÉ INFORMACE'!B6</f>
        <v>0</v>
      </c>
      <c r="D2" s="327"/>
      <c r="E2" s="325"/>
      <c r="F2" s="7"/>
      <c r="N2" s="157"/>
    </row>
    <row r="3" spans="1:17" s="6" customFormat="1" ht="18.600000000000001" customHeight="1" x14ac:dyDescent="0.25">
      <c r="A3" s="231" t="s">
        <v>59</v>
      </c>
      <c r="B3" s="232" t="s">
        <v>59</v>
      </c>
      <c r="C3" s="328">
        <f>'1. SOUHRNNÉ INFORMACE'!B9</f>
        <v>0</v>
      </c>
      <c r="D3" s="327"/>
      <c r="E3" s="325"/>
      <c r="F3" s="7"/>
      <c r="N3" s="157"/>
    </row>
    <row r="4" spans="1:17" s="6" customFormat="1" ht="18.600000000000001" customHeight="1" thickBot="1" x14ac:dyDescent="0.3">
      <c r="A4" s="233" t="s">
        <v>60</v>
      </c>
      <c r="B4" s="234" t="s">
        <v>60</v>
      </c>
      <c r="C4" s="328">
        <f>'1. SOUHRNNÉ INFORMACE'!B10</f>
        <v>0</v>
      </c>
      <c r="D4" s="327"/>
      <c r="E4" s="325"/>
      <c r="F4" s="7"/>
      <c r="N4" s="157"/>
    </row>
    <row r="5" spans="1:17" ht="5.45" customHeight="1" thickBot="1" x14ac:dyDescent="0.25">
      <c r="A5" s="158"/>
      <c r="B5" s="158"/>
      <c r="C5" s="159"/>
      <c r="D5" s="159"/>
      <c r="E5" s="159"/>
      <c r="F5" s="159"/>
    </row>
    <row r="6" spans="1:17" x14ac:dyDescent="0.2">
      <c r="A6" s="283" t="str">
        <f>IF('1. SOUHRNNÉ INFORMACE'!B2=0,"",'1. SOUHRNNÉ INFORMACE'!B2)</f>
        <v>ZŠMŠ21</v>
      </c>
      <c r="B6" s="284"/>
      <c r="C6" s="116">
        <f>'1. SOUHRNNÉ INFORMACE'!B11</f>
        <v>0</v>
      </c>
      <c r="D6" s="159"/>
      <c r="E6" s="159"/>
      <c r="F6" s="159"/>
    </row>
    <row r="7" spans="1:17" ht="31.15" customHeight="1" x14ac:dyDescent="0.2">
      <c r="A7" s="260" t="s">
        <v>137</v>
      </c>
      <c r="B7" s="260"/>
      <c r="C7" s="260"/>
      <c r="D7" s="260"/>
      <c r="E7" s="260"/>
      <c r="F7" s="260"/>
    </row>
    <row r="8" spans="1:17" s="163" customFormat="1" ht="9.6" customHeight="1" thickBot="1" x14ac:dyDescent="0.25">
      <c r="A8" s="162"/>
      <c r="B8" s="162"/>
      <c r="C8" s="162"/>
      <c r="D8" s="162"/>
      <c r="E8" s="162"/>
      <c r="F8" s="162"/>
      <c r="N8" s="164"/>
      <c r="P8" s="165"/>
      <c r="Q8" s="165"/>
    </row>
    <row r="9" spans="1:17" ht="49.9" customHeight="1" thickBot="1" x14ac:dyDescent="0.25">
      <c r="A9" s="339" t="s">
        <v>111</v>
      </c>
      <c r="B9" s="340"/>
      <c r="C9" s="341"/>
      <c r="D9" s="166" t="s">
        <v>112</v>
      </c>
      <c r="E9" s="167" t="s">
        <v>113</v>
      </c>
      <c r="F9" s="168" t="s">
        <v>114</v>
      </c>
      <c r="P9" s="169"/>
      <c r="Q9" s="170"/>
    </row>
    <row r="10" spans="1:17" x14ac:dyDescent="0.2">
      <c r="A10" s="171">
        <v>1</v>
      </c>
      <c r="B10" s="172" t="s">
        <v>135</v>
      </c>
      <c r="C10" s="173"/>
      <c r="D10" s="174">
        <f>'1. SOUHRNNÉ INFORMACE'!B11</f>
        <v>0</v>
      </c>
      <c r="E10" s="174">
        <f>'2. POUŽITÍ DOTACE'!D29</f>
        <v>0</v>
      </c>
      <c r="F10" s="175" t="str">
        <f t="shared" ref="F10:F18" si="0">IF($D$38&gt;0,E10/$D$38," ")</f>
        <v xml:space="preserve"> </v>
      </c>
      <c r="G10" s="176" t="str">
        <f>IF(D10&gt;0,IF(E10="","Vyplňte sloupec Čerpané finanční prostředky v Kč"," "),"")</f>
        <v/>
      </c>
      <c r="P10" s="177"/>
      <c r="Q10" s="177"/>
    </row>
    <row r="11" spans="1:17" x14ac:dyDescent="0.2">
      <c r="A11" s="178">
        <v>2</v>
      </c>
      <c r="B11" s="333" t="s">
        <v>115</v>
      </c>
      <c r="C11" s="334"/>
      <c r="D11" s="10"/>
      <c r="E11" s="10"/>
      <c r="F11" s="175" t="str">
        <f t="shared" si="0"/>
        <v xml:space="preserve"> </v>
      </c>
      <c r="G11" s="176" t="str">
        <f t="shared" ref="G11:G19" si="1">IF(D11&gt;0,IF(E11="","Vyplňte sloupec Čerpané finanční prostředky v Kč"," "),"")</f>
        <v/>
      </c>
      <c r="N11" s="179"/>
      <c r="O11" s="180" t="s">
        <v>138</v>
      </c>
      <c r="P11" s="181" t="s">
        <v>139</v>
      </c>
      <c r="Q11" s="182"/>
    </row>
    <row r="12" spans="1:17" x14ac:dyDescent="0.2">
      <c r="A12" s="178">
        <v>3</v>
      </c>
      <c r="B12" s="333" t="s">
        <v>116</v>
      </c>
      <c r="C12" s="334"/>
      <c r="D12" s="10"/>
      <c r="E12" s="10"/>
      <c r="F12" s="175" t="str">
        <f t="shared" si="0"/>
        <v xml:space="preserve"> </v>
      </c>
      <c r="G12" s="176" t="str">
        <f t="shared" si="1"/>
        <v/>
      </c>
      <c r="N12" s="179" t="s">
        <v>140</v>
      </c>
      <c r="O12" s="183" t="s">
        <v>141</v>
      </c>
      <c r="P12" s="184" t="s">
        <v>142</v>
      </c>
      <c r="Q12" s="182"/>
    </row>
    <row r="13" spans="1:17" x14ac:dyDescent="0.2">
      <c r="A13" s="178">
        <v>4</v>
      </c>
      <c r="B13" s="333" t="s">
        <v>117</v>
      </c>
      <c r="C13" s="334"/>
      <c r="D13" s="10"/>
      <c r="E13" s="10"/>
      <c r="F13" s="175" t="str">
        <f t="shared" si="0"/>
        <v xml:space="preserve"> </v>
      </c>
      <c r="G13" s="176" t="str">
        <f t="shared" si="1"/>
        <v/>
      </c>
      <c r="N13" s="179" t="s">
        <v>149</v>
      </c>
      <c r="O13" s="183" t="s">
        <v>143</v>
      </c>
      <c r="P13" s="184" t="s">
        <v>144</v>
      </c>
      <c r="Q13" s="182"/>
    </row>
    <row r="14" spans="1:17" x14ac:dyDescent="0.2">
      <c r="A14" s="178">
        <v>5</v>
      </c>
      <c r="B14" s="333" t="s">
        <v>118</v>
      </c>
      <c r="C14" s="334"/>
      <c r="D14" s="10"/>
      <c r="E14" s="10"/>
      <c r="F14" s="175" t="str">
        <f t="shared" si="0"/>
        <v xml:space="preserve"> </v>
      </c>
      <c r="G14" s="176" t="str">
        <f t="shared" si="1"/>
        <v/>
      </c>
      <c r="N14" s="179" t="s">
        <v>150</v>
      </c>
      <c r="O14" s="183" t="s">
        <v>145</v>
      </c>
      <c r="P14" s="184" t="s">
        <v>146</v>
      </c>
      <c r="Q14" s="185"/>
    </row>
    <row r="15" spans="1:17" x14ac:dyDescent="0.2">
      <c r="A15" s="178">
        <v>6</v>
      </c>
      <c r="B15" s="331" t="s">
        <v>119</v>
      </c>
      <c r="C15" s="332"/>
      <c r="D15" s="10"/>
      <c r="E15" s="10"/>
      <c r="F15" s="175" t="str">
        <f t="shared" si="0"/>
        <v xml:space="preserve"> </v>
      </c>
      <c r="G15" s="176" t="str">
        <f t="shared" si="1"/>
        <v/>
      </c>
      <c r="N15" s="179" t="s">
        <v>151</v>
      </c>
      <c r="O15" s="183" t="s">
        <v>147</v>
      </c>
      <c r="P15" s="184" t="s">
        <v>148</v>
      </c>
      <c r="Q15" s="185"/>
    </row>
    <row r="16" spans="1:17" x14ac:dyDescent="0.2">
      <c r="A16" s="178">
        <v>7</v>
      </c>
      <c r="B16" s="333" t="s">
        <v>120</v>
      </c>
      <c r="C16" s="334"/>
      <c r="D16" s="10"/>
      <c r="E16" s="10"/>
      <c r="F16" s="175" t="str">
        <f t="shared" si="0"/>
        <v xml:space="preserve"> </v>
      </c>
      <c r="G16" s="176" t="str">
        <f t="shared" si="1"/>
        <v/>
      </c>
      <c r="N16" s="179" t="s">
        <v>152</v>
      </c>
      <c r="O16" s="183" t="s">
        <v>154</v>
      </c>
      <c r="P16" s="184" t="s">
        <v>155</v>
      </c>
      <c r="Q16" s="185"/>
    </row>
    <row r="17" spans="1:17" ht="13.5" thickBot="1" x14ac:dyDescent="0.25">
      <c r="A17" s="178">
        <v>8</v>
      </c>
      <c r="B17" s="335" t="s">
        <v>121</v>
      </c>
      <c r="C17" s="336"/>
      <c r="D17" s="10"/>
      <c r="E17" s="10"/>
      <c r="F17" s="175" t="str">
        <f t="shared" si="0"/>
        <v xml:space="preserve"> </v>
      </c>
      <c r="G17" s="176" t="str">
        <f t="shared" si="1"/>
        <v/>
      </c>
      <c r="N17" s="179" t="s">
        <v>153</v>
      </c>
      <c r="O17" s="183" t="s">
        <v>164</v>
      </c>
      <c r="P17" s="184" t="s">
        <v>165</v>
      </c>
      <c r="Q17" s="185"/>
    </row>
    <row r="18" spans="1:17" ht="13.5" thickBot="1" x14ac:dyDescent="0.25">
      <c r="A18" s="178">
        <v>9</v>
      </c>
      <c r="B18" s="337" t="s">
        <v>122</v>
      </c>
      <c r="C18" s="338"/>
      <c r="D18" s="10"/>
      <c r="E18" s="10"/>
      <c r="F18" s="175" t="str">
        <f t="shared" si="0"/>
        <v xml:space="preserve"> </v>
      </c>
      <c r="G18" s="176" t="str">
        <f t="shared" si="1"/>
        <v/>
      </c>
      <c r="N18" s="179" t="s">
        <v>156</v>
      </c>
      <c r="O18" s="183" t="s">
        <v>166</v>
      </c>
      <c r="P18" s="184" t="s">
        <v>167</v>
      </c>
      <c r="Q18" s="185"/>
    </row>
    <row r="19" spans="1:17" ht="13.5" thickBot="1" x14ac:dyDescent="0.25">
      <c r="A19" s="171"/>
      <c r="B19" s="316"/>
      <c r="C19" s="317"/>
      <c r="D19" s="10"/>
      <c r="E19" s="10"/>
      <c r="F19" s="175" t="str">
        <f t="shared" ref="F19" si="2">IF($D$38&gt;0,E19/$D$38," ")</f>
        <v xml:space="preserve"> </v>
      </c>
      <c r="G19" s="176" t="str">
        <f t="shared" si="1"/>
        <v/>
      </c>
      <c r="N19" s="179" t="s">
        <v>157</v>
      </c>
      <c r="O19" s="183" t="s">
        <v>168</v>
      </c>
      <c r="P19" s="184" t="s">
        <v>169</v>
      </c>
      <c r="Q19" s="185"/>
    </row>
    <row r="20" spans="1:17" ht="13.9" customHeight="1" thickBot="1" x14ac:dyDescent="0.25">
      <c r="A20" s="315" t="str">
        <f>IF(D18&gt;0,IF(B19="","Nezapomeňte uvést ostatní zdroje financování","")," ")</f>
        <v xml:space="preserve"> </v>
      </c>
      <c r="B20" s="315"/>
      <c r="C20" s="315"/>
      <c r="D20" s="321"/>
      <c r="E20" s="321"/>
      <c r="F20" s="322"/>
      <c r="G20" s="176"/>
      <c r="N20" s="179" t="s">
        <v>158</v>
      </c>
      <c r="O20" s="183" t="s">
        <v>170</v>
      </c>
      <c r="P20" s="184" t="s">
        <v>171</v>
      </c>
    </row>
    <row r="21" spans="1:17" ht="13.5" thickBot="1" x14ac:dyDescent="0.25">
      <c r="A21" s="186" t="s">
        <v>123</v>
      </c>
      <c r="B21" s="187"/>
      <c r="C21" s="188"/>
      <c r="D21" s="189">
        <f>SUM(D10:D18)</f>
        <v>0</v>
      </c>
      <c r="E21" s="189">
        <f>SUM(E10:E18)</f>
        <v>0</v>
      </c>
      <c r="F21" s="190">
        <f>SUM(F10:F18)</f>
        <v>0</v>
      </c>
      <c r="G21" s="176"/>
      <c r="N21" s="179" t="s">
        <v>159</v>
      </c>
      <c r="O21" s="183" t="s">
        <v>172</v>
      </c>
      <c r="P21" s="184" t="s">
        <v>173</v>
      </c>
    </row>
    <row r="22" spans="1:17" x14ac:dyDescent="0.2">
      <c r="A22" s="191">
        <v>10</v>
      </c>
      <c r="B22" s="192" t="s">
        <v>124</v>
      </c>
      <c r="C22" s="11"/>
      <c r="D22" s="12"/>
      <c r="E22" s="12"/>
      <c r="F22" s="175" t="str">
        <f>IF($D$38&gt;0,E22/$D$38," ")</f>
        <v xml:space="preserve"> </v>
      </c>
      <c r="G22" s="176" t="str">
        <f t="shared" ref="G22:G34" si="3">IF(D22&gt;0,IF(E22="","Vyplňte sloupec Čerpané finanční prostředky v Kč"," "),"")</f>
        <v/>
      </c>
      <c r="N22" s="179" t="s">
        <v>160</v>
      </c>
      <c r="O22" s="183" t="s">
        <v>174</v>
      </c>
      <c r="P22" s="184" t="s">
        <v>175</v>
      </c>
    </row>
    <row r="23" spans="1:17" ht="13.5" thickBot="1" x14ac:dyDescent="0.25">
      <c r="A23" s="193">
        <v>11</v>
      </c>
      <c r="B23" s="194" t="s">
        <v>40</v>
      </c>
      <c r="C23" s="11"/>
      <c r="D23" s="10"/>
      <c r="E23" s="10"/>
      <c r="F23" s="175" t="str">
        <f>IF($D$38&gt;0,E23/$D$38," ")</f>
        <v xml:space="preserve"> </v>
      </c>
      <c r="G23" s="176" t="str">
        <f t="shared" si="3"/>
        <v/>
      </c>
      <c r="N23" s="179" t="s">
        <v>161</v>
      </c>
      <c r="O23" s="183" t="s">
        <v>176</v>
      </c>
      <c r="P23" s="184" t="s">
        <v>177</v>
      </c>
    </row>
    <row r="24" spans="1:17" ht="13.5" thickBot="1" x14ac:dyDescent="0.25">
      <c r="A24" s="186" t="s">
        <v>193</v>
      </c>
      <c r="B24" s="187"/>
      <c r="C24" s="188"/>
      <c r="D24" s="174">
        <f>SUM(D22:D23)</f>
        <v>0</v>
      </c>
      <c r="E24" s="174">
        <f>SUM(E22:E23)</f>
        <v>0</v>
      </c>
      <c r="F24" s="190">
        <f>SUM(F22:F23)</f>
        <v>0</v>
      </c>
      <c r="G24" s="176"/>
      <c r="N24" s="179" t="s">
        <v>162</v>
      </c>
      <c r="O24" s="183" t="s">
        <v>178</v>
      </c>
      <c r="P24" s="184" t="s">
        <v>179</v>
      </c>
    </row>
    <row r="25" spans="1:17" x14ac:dyDescent="0.2">
      <c r="A25" s="195">
        <v>12</v>
      </c>
      <c r="B25" s="329" t="s">
        <v>125</v>
      </c>
      <c r="C25" s="330"/>
      <c r="D25" s="10"/>
      <c r="E25" s="10"/>
      <c r="F25" s="175" t="str">
        <f t="shared" ref="F25:F33" si="4">IF($D$38&gt;0,E25/$D$38," ")</f>
        <v xml:space="preserve"> </v>
      </c>
      <c r="G25" s="176" t="str">
        <f t="shared" si="3"/>
        <v/>
      </c>
      <c r="N25" s="179" t="s">
        <v>163</v>
      </c>
      <c r="O25" s="183" t="s">
        <v>180</v>
      </c>
      <c r="P25" s="184" t="s">
        <v>181</v>
      </c>
    </row>
    <row r="26" spans="1:17" x14ac:dyDescent="0.2">
      <c r="A26" s="195">
        <v>13</v>
      </c>
      <c r="B26" s="313" t="s">
        <v>126</v>
      </c>
      <c r="C26" s="314"/>
      <c r="D26" s="10"/>
      <c r="E26" s="10"/>
      <c r="F26" s="175" t="str">
        <f t="shared" si="4"/>
        <v xml:space="preserve"> </v>
      </c>
      <c r="G26" s="176" t="str">
        <f t="shared" si="3"/>
        <v/>
      </c>
      <c r="O26" s="196"/>
      <c r="P26" s="196"/>
    </row>
    <row r="27" spans="1:17" x14ac:dyDescent="0.2">
      <c r="A27" s="195">
        <v>14</v>
      </c>
      <c r="B27" s="313" t="s">
        <v>127</v>
      </c>
      <c r="C27" s="314"/>
      <c r="D27" s="10"/>
      <c r="E27" s="10"/>
      <c r="F27" s="175" t="str">
        <f t="shared" si="4"/>
        <v xml:space="preserve"> </v>
      </c>
      <c r="G27" s="176" t="str">
        <f t="shared" si="3"/>
        <v/>
      </c>
      <c r="L27" s="197"/>
    </row>
    <row r="28" spans="1:17" x14ac:dyDescent="0.2">
      <c r="A28" s="195">
        <v>15</v>
      </c>
      <c r="B28" s="313" t="s">
        <v>128</v>
      </c>
      <c r="C28" s="314"/>
      <c r="D28" s="10"/>
      <c r="E28" s="10"/>
      <c r="F28" s="175" t="str">
        <f t="shared" si="4"/>
        <v xml:space="preserve"> </v>
      </c>
      <c r="G28" s="176" t="str">
        <f t="shared" si="3"/>
        <v/>
      </c>
    </row>
    <row r="29" spans="1:17" x14ac:dyDescent="0.2">
      <c r="A29" s="195">
        <v>16</v>
      </c>
      <c r="B29" s="313" t="s">
        <v>129</v>
      </c>
      <c r="C29" s="314"/>
      <c r="D29" s="10"/>
      <c r="E29" s="10"/>
      <c r="F29" s="175" t="str">
        <f t="shared" si="4"/>
        <v xml:space="preserve"> </v>
      </c>
      <c r="G29" s="176" t="str">
        <f t="shared" si="3"/>
        <v/>
      </c>
    </row>
    <row r="30" spans="1:17" x14ac:dyDescent="0.2">
      <c r="A30" s="195">
        <v>17</v>
      </c>
      <c r="B30" s="313" t="s">
        <v>130</v>
      </c>
      <c r="C30" s="314"/>
      <c r="D30" s="10"/>
      <c r="E30" s="10"/>
      <c r="F30" s="175" t="str">
        <f t="shared" si="4"/>
        <v xml:space="preserve"> </v>
      </c>
      <c r="G30" s="176" t="str">
        <f t="shared" si="3"/>
        <v/>
      </c>
      <c r="N30" s="160"/>
    </row>
    <row r="31" spans="1:17" x14ac:dyDescent="0.2">
      <c r="A31" s="195">
        <v>18</v>
      </c>
      <c r="B31" s="313" t="s">
        <v>131</v>
      </c>
      <c r="C31" s="314"/>
      <c r="D31" s="10"/>
      <c r="E31" s="10"/>
      <c r="F31" s="175" t="str">
        <f t="shared" si="4"/>
        <v xml:space="preserve"> </v>
      </c>
      <c r="G31" s="176" t="str">
        <f t="shared" si="3"/>
        <v/>
      </c>
      <c r="N31" s="160"/>
    </row>
    <row r="32" spans="1:17" x14ac:dyDescent="0.2">
      <c r="A32" s="195">
        <v>19</v>
      </c>
      <c r="B32" s="313" t="s">
        <v>132</v>
      </c>
      <c r="C32" s="314"/>
      <c r="D32" s="10"/>
      <c r="E32" s="10"/>
      <c r="F32" s="175" t="str">
        <f t="shared" si="4"/>
        <v xml:space="preserve"> </v>
      </c>
      <c r="G32" s="176" t="str">
        <f t="shared" si="3"/>
        <v/>
      </c>
      <c r="N32" s="160"/>
    </row>
    <row r="33" spans="1:14" ht="13.5" thickBot="1" x14ac:dyDescent="0.25">
      <c r="A33" s="195">
        <v>20</v>
      </c>
      <c r="B33" s="313" t="s">
        <v>136</v>
      </c>
      <c r="C33" s="314"/>
      <c r="D33" s="13"/>
      <c r="E33" s="10"/>
      <c r="F33" s="175" t="str">
        <f t="shared" si="4"/>
        <v xml:space="preserve"> </v>
      </c>
      <c r="G33" s="176" t="str">
        <f t="shared" si="3"/>
        <v/>
      </c>
      <c r="H33" s="176"/>
      <c r="I33" s="176"/>
      <c r="J33" s="176"/>
      <c r="K33" s="176"/>
      <c r="N33" s="160"/>
    </row>
    <row r="34" spans="1:14" ht="13.5" thickBot="1" x14ac:dyDescent="0.25">
      <c r="A34" s="171"/>
      <c r="B34" s="316"/>
      <c r="C34" s="317"/>
      <c r="D34" s="10"/>
      <c r="E34" s="10"/>
      <c r="F34" s="175" t="str">
        <f t="shared" ref="F34" si="5">IF($D$38&gt;0,E34/$D$38," ")</f>
        <v xml:space="preserve"> </v>
      </c>
      <c r="G34" s="176" t="str">
        <f t="shared" si="3"/>
        <v/>
      </c>
      <c r="H34" s="176"/>
      <c r="I34" s="176"/>
      <c r="J34" s="176"/>
      <c r="K34" s="176"/>
      <c r="N34" s="160"/>
    </row>
    <row r="35" spans="1:14" ht="14.45" customHeight="1" thickBot="1" x14ac:dyDescent="0.25">
      <c r="A35" s="315" t="str">
        <f>IF(D33&gt;0,IF(B34="","Nezapomeňte uvést ostatní zdroje financování","")," ")</f>
        <v xml:space="preserve"> </v>
      </c>
      <c r="B35" s="315"/>
      <c r="C35" s="315"/>
      <c r="D35" s="321"/>
      <c r="E35" s="321"/>
      <c r="F35" s="322"/>
      <c r="G35" s="176"/>
      <c r="H35" s="176"/>
      <c r="I35" s="176"/>
      <c r="J35" s="176"/>
      <c r="K35" s="176"/>
      <c r="N35" s="160"/>
    </row>
    <row r="36" spans="1:14" ht="13.5" thickBot="1" x14ac:dyDescent="0.25">
      <c r="A36" s="186" t="s">
        <v>194</v>
      </c>
      <c r="B36" s="187"/>
      <c r="C36" s="188"/>
      <c r="D36" s="174">
        <f>SUM(D25:D33)</f>
        <v>0</v>
      </c>
      <c r="E36" s="174">
        <f>SUM(E25:E33)</f>
        <v>0</v>
      </c>
      <c r="F36" s="198">
        <f>SUM(F25:F33)</f>
        <v>0</v>
      </c>
      <c r="G36" s="199"/>
      <c r="H36" s="176"/>
      <c r="I36" s="176"/>
      <c r="J36" s="176"/>
      <c r="K36" s="176"/>
      <c r="N36" s="160"/>
    </row>
    <row r="37" spans="1:14" ht="26.45" customHeight="1" thickBot="1" x14ac:dyDescent="0.25">
      <c r="A37" s="318"/>
      <c r="B37" s="319"/>
      <c r="C37" s="319"/>
      <c r="D37" s="319"/>
      <c r="E37" s="319"/>
      <c r="F37" s="320"/>
      <c r="G37" s="199"/>
      <c r="H37" s="176"/>
      <c r="I37" s="176"/>
      <c r="J37" s="176"/>
      <c r="K37" s="176"/>
      <c r="N37" s="160"/>
    </row>
    <row r="38" spans="1:14" ht="13.5" thickBot="1" x14ac:dyDescent="0.25">
      <c r="A38" s="186" t="s">
        <v>133</v>
      </c>
      <c r="B38" s="186"/>
      <c r="C38" s="200"/>
      <c r="D38" s="189">
        <f>D21+D24+D36</f>
        <v>0</v>
      </c>
      <c r="E38" s="189">
        <f>E21+E24+E36</f>
        <v>0</v>
      </c>
      <c r="F38" s="201">
        <f>F36+F24+F21</f>
        <v>0</v>
      </c>
      <c r="G38" s="202" t="str">
        <f>IF(F38&gt;1,"Čerpané prostředky jsou vyšší než zdroje. Prosím, zkontrolujte!","")</f>
        <v/>
      </c>
    </row>
    <row r="39" spans="1:14" ht="34.9" customHeight="1" x14ac:dyDescent="0.2">
      <c r="A39" s="312" t="s">
        <v>134</v>
      </c>
      <c r="B39" s="312"/>
      <c r="C39" s="312"/>
      <c r="D39" s="312"/>
      <c r="E39" s="312"/>
      <c r="F39" s="312"/>
    </row>
    <row r="40" spans="1:14" x14ac:dyDescent="0.2">
      <c r="A40" s="203"/>
      <c r="B40" s="158"/>
      <c r="C40" s="159"/>
      <c r="D40" s="159"/>
      <c r="E40" s="159"/>
      <c r="F40" s="159"/>
    </row>
    <row r="42" spans="1:14" ht="15" x14ac:dyDescent="0.25">
      <c r="C42" s="7" t="s">
        <v>30</v>
      </c>
      <c r="D42" s="6"/>
      <c r="E42" s="6"/>
    </row>
    <row r="43" spans="1:14" ht="15" x14ac:dyDescent="0.25">
      <c r="C43" s="7"/>
      <c r="D43" s="6"/>
      <c r="E43" s="6"/>
    </row>
    <row r="44" spans="1:14" ht="15" x14ac:dyDescent="0.25">
      <c r="C44" s="7"/>
      <c r="D44" s="6"/>
      <c r="E44" s="6"/>
    </row>
    <row r="45" spans="1:14" ht="15" x14ac:dyDescent="0.2">
      <c r="C45" s="249" t="s">
        <v>53</v>
      </c>
      <c r="D45" s="249"/>
      <c r="E45" s="33" t="s">
        <v>54</v>
      </c>
    </row>
    <row r="46" spans="1:14" ht="15" x14ac:dyDescent="0.2">
      <c r="C46" s="246"/>
      <c r="D46" s="247"/>
      <c r="E46" s="34"/>
    </row>
    <row r="47" spans="1:14" ht="15" x14ac:dyDescent="0.2">
      <c r="C47" s="246"/>
      <c r="D47" s="247"/>
      <c r="E47" s="34"/>
    </row>
    <row r="48" spans="1:14" ht="15" x14ac:dyDescent="0.2">
      <c r="C48" s="246"/>
      <c r="D48" s="247"/>
      <c r="E48" s="34"/>
    </row>
    <row r="49" spans="3:5" ht="15" x14ac:dyDescent="0.2">
      <c r="C49" s="65"/>
      <c r="D49" s="14"/>
      <c r="E49" s="31"/>
    </row>
    <row r="50" spans="3:5" ht="15" x14ac:dyDescent="0.2">
      <c r="C50" s="57"/>
      <c r="D50" s="14"/>
      <c r="E50" s="207"/>
    </row>
    <row r="51" spans="3:5" ht="15" x14ac:dyDescent="0.2">
      <c r="C51" s="57"/>
      <c r="D51" s="14"/>
      <c r="E51" s="208"/>
    </row>
    <row r="52" spans="3:5" ht="15" x14ac:dyDescent="0.25">
      <c r="C52" s="57"/>
      <c r="D52" s="6"/>
      <c r="E52" s="209"/>
    </row>
    <row r="53" spans="3:5" x14ac:dyDescent="0.2">
      <c r="C53" s="57"/>
      <c r="D53" s="57"/>
      <c r="E53" s="66" t="s">
        <v>87</v>
      </c>
    </row>
  </sheetData>
  <sheetProtection algorithmName="SHA-512" hashValue="1FWRPz1UgCczY6cDEAAq+5YJScgmSmO2s+2o5kZ6iPxuHdIwXG47wI2p26+mTnIWtsrJc8L1zIqymE1kNHL0CA==" saltValue="4U1JTcCvd3f7vViJ2/mN3Q==" spinCount="100000" sheet="1" objects="1" scenarios="1"/>
  <mergeCells count="42">
    <mergeCell ref="D20:F20"/>
    <mergeCell ref="A6:B6"/>
    <mergeCell ref="B19:C19"/>
    <mergeCell ref="B14:C14"/>
    <mergeCell ref="A20:C20"/>
    <mergeCell ref="A7:F7"/>
    <mergeCell ref="A9:C9"/>
    <mergeCell ref="B11:C11"/>
    <mergeCell ref="B12:C12"/>
    <mergeCell ref="B13:C13"/>
    <mergeCell ref="B25:C25"/>
    <mergeCell ref="B26:C26"/>
    <mergeCell ref="B15:C15"/>
    <mergeCell ref="B16:C16"/>
    <mergeCell ref="B17:C17"/>
    <mergeCell ref="B18:C18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E50:E52"/>
    <mergeCell ref="C45:D45"/>
    <mergeCell ref="C46:D46"/>
    <mergeCell ref="C47:D47"/>
    <mergeCell ref="C48:D48"/>
    <mergeCell ref="A39:F39"/>
    <mergeCell ref="B27:C27"/>
    <mergeCell ref="B28:C28"/>
    <mergeCell ref="B29:C29"/>
    <mergeCell ref="B30:C30"/>
    <mergeCell ref="B31:C31"/>
    <mergeCell ref="B32:C32"/>
    <mergeCell ref="B33:C33"/>
    <mergeCell ref="A35:C35"/>
    <mergeCell ref="B34:C34"/>
    <mergeCell ref="A37:F37"/>
    <mergeCell ref="D35:F35"/>
  </mergeCells>
  <phoneticPr fontId="34" type="noConversion"/>
  <conditionalFormatting sqref="E11:E17">
    <cfRule type="cellIs" dxfId="21" priority="35" operator="equal">
      <formula>0</formula>
    </cfRule>
  </conditionalFormatting>
  <conditionalFormatting sqref="D11:D18">
    <cfRule type="cellIs" dxfId="20" priority="34" operator="equal">
      <formula>0</formula>
    </cfRule>
  </conditionalFormatting>
  <conditionalFormatting sqref="E18">
    <cfRule type="cellIs" dxfId="19" priority="33" operator="equal">
      <formula>0</formula>
    </cfRule>
  </conditionalFormatting>
  <conditionalFormatting sqref="F38">
    <cfRule type="cellIs" dxfId="18" priority="29" operator="equal">
      <formula>1</formula>
    </cfRule>
    <cfRule type="cellIs" dxfId="17" priority="30" operator="lessThan">
      <formula>1</formula>
    </cfRule>
    <cfRule type="cellIs" dxfId="16" priority="31" operator="greaterThan">
      <formula>1</formula>
    </cfRule>
  </conditionalFormatting>
  <conditionalFormatting sqref="D32">
    <cfRule type="cellIs" dxfId="15" priority="25" operator="equal">
      <formula>0</formula>
    </cfRule>
  </conditionalFormatting>
  <conditionalFormatting sqref="E25:E28">
    <cfRule type="cellIs" dxfId="14" priority="28" operator="equal">
      <formula>0</formula>
    </cfRule>
  </conditionalFormatting>
  <conditionalFormatting sqref="D33">
    <cfRule type="cellIs" dxfId="13" priority="27" operator="equal">
      <formula>0</formula>
    </cfRule>
  </conditionalFormatting>
  <conditionalFormatting sqref="D26:D31">
    <cfRule type="cellIs" dxfId="12" priority="26" operator="equal">
      <formula>0</formula>
    </cfRule>
  </conditionalFormatting>
  <conditionalFormatting sqref="C46">
    <cfRule type="cellIs" dxfId="11" priority="24" operator="equal">
      <formula>0</formula>
    </cfRule>
  </conditionalFormatting>
  <conditionalFormatting sqref="C47">
    <cfRule type="cellIs" dxfId="10" priority="23" operator="equal">
      <formula>0</formula>
    </cfRule>
  </conditionalFormatting>
  <conditionalFormatting sqref="C48">
    <cfRule type="cellIs" dxfId="9" priority="22" operator="equal">
      <formula>0</formula>
    </cfRule>
  </conditionalFormatting>
  <conditionalFormatting sqref="C22:C23">
    <cfRule type="cellIs" dxfId="8" priority="20" operator="equal">
      <formula>0</formula>
    </cfRule>
  </conditionalFormatting>
  <conditionalFormatting sqref="D22:D23">
    <cfRule type="cellIs" dxfId="7" priority="19" operator="equal">
      <formula>0</formula>
    </cfRule>
  </conditionalFormatting>
  <conditionalFormatting sqref="E22:E23">
    <cfRule type="cellIs" dxfId="6" priority="18" operator="equal">
      <formula>0</formula>
    </cfRule>
  </conditionalFormatting>
  <conditionalFormatting sqref="D25">
    <cfRule type="cellIs" dxfId="5" priority="17" operator="equal">
      <formula>0</formula>
    </cfRule>
  </conditionalFormatting>
  <conditionalFormatting sqref="B34">
    <cfRule type="expression" dxfId="4" priority="36">
      <formula>$D$33&gt;0</formula>
    </cfRule>
  </conditionalFormatting>
  <conditionalFormatting sqref="B34:C34">
    <cfRule type="notContainsBlanks" dxfId="3" priority="7" stopIfTrue="1">
      <formula>LEN(TRIM(B34))&gt;0</formula>
    </cfRule>
  </conditionalFormatting>
  <conditionalFormatting sqref="B19">
    <cfRule type="expression" dxfId="2" priority="37">
      <formula>$D$18&gt;0</formula>
    </cfRule>
  </conditionalFormatting>
  <conditionalFormatting sqref="B19:C19">
    <cfRule type="notContainsBlanks" dxfId="1" priority="3" stopIfTrue="1">
      <formula>LEN(TRIM(B19))&gt;0</formula>
    </cfRule>
  </conditionalFormatting>
  <conditionalFormatting sqref="E29:E33">
    <cfRule type="cellIs" dxfId="0" priority="1" operator="equal">
      <formula>0</formula>
    </cfRule>
  </conditionalFormatting>
  <dataValidations count="1">
    <dataValidation type="list" allowBlank="1" showInputMessage="1" showErrorMessage="1" sqref="C23" xr:uid="{B5B967FD-7A72-41A1-9F8B-78A60C782BEB}">
      <formula1>$P$12:$P$25</formula1>
    </dataValidation>
  </dataValidations>
  <pageMargins left="0.31496062992125984" right="0.31496062992125984" top="0.59055118110236227" bottom="0.19685039370078741" header="0.31496062992125984" footer="0.31496062992125984"/>
  <pageSetup paperSize="9" scale="91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2021-12-15T16:30:21Z</cp:lastPrinted>
  <dcterms:created xsi:type="dcterms:W3CDTF">2021-11-13T18:08:13Z</dcterms:created>
  <dcterms:modified xsi:type="dcterms:W3CDTF">2021-12-20T16:39:28Z</dcterms:modified>
  <cp:category/>
  <cp:contentStatus/>
</cp:coreProperties>
</file>